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0" windowWidth="1980" windowHeight="11760" tabRatio="783" activeTab="0"/>
  </bookViews>
  <sheets>
    <sheet name="0_Kopsavilkums" sheetId="1" r:id="rId1"/>
    <sheet name="A1K_Visp" sheetId="2" r:id="rId2"/>
    <sheet name="A1U_Visp" sheetId="3" r:id="rId3"/>
    <sheet name="A2K_Vikingu" sheetId="4" r:id="rId4"/>
    <sheet name="A2U_Vikingu" sheetId="5" r:id="rId5"/>
    <sheet name="A3K_Matrozu" sheetId="6" r:id="rId6"/>
    <sheet name="A3U_Matrozu" sheetId="7" r:id="rId7"/>
    <sheet name="A4K_Vikingu_Lasu" sheetId="8" r:id="rId8"/>
    <sheet name="A4U_Vikingu_Lasu" sheetId="9" r:id="rId9"/>
    <sheet name="A5U_Jurnieku_lidz_Locu" sheetId="10" r:id="rId10"/>
    <sheet name="A6K_Jurnieku_Locu_lidz_Viking" sheetId="11" r:id="rId11"/>
    <sheet name="A6U_Jurnieku_Locu_lidz_Viking" sheetId="12" r:id="rId12"/>
    <sheet name="A7K_Lasu iela" sheetId="13" r:id="rId13"/>
    <sheet name="A7U_Lasu iela" sheetId="14" r:id="rId14"/>
    <sheet name="A8K_Spiedvads" sheetId="15" r:id="rId15"/>
  </sheets>
  <definedNames>
    <definedName name="_xlnm.Print_Area" localSheetId="0">'0_Kopsavilkums'!$A$1:$C$28</definedName>
    <definedName name="_xlnm.Print_Area" localSheetId="1">'A1K_Visp'!$A$1:$G$21</definedName>
    <definedName name="_xlnm.Print_Area" localSheetId="2">'A1U_Visp'!$A$1:$G$21</definedName>
    <definedName name="_xlnm.Print_Area" localSheetId="4">'A2U_Vikingu'!$A$1:$G$84</definedName>
    <definedName name="_xlnm.Print_Area" localSheetId="5">'A3K_Matrozu'!$A$1:$G$77</definedName>
    <definedName name="_xlnm.Print_Area" localSheetId="6">'A3U_Matrozu'!$A$1:$G$73</definedName>
    <definedName name="_xlnm.Print_Area" localSheetId="7">'A4K_Vikingu_Lasu'!$A$1:$G$108</definedName>
    <definedName name="_xlnm.Print_Area" localSheetId="8">'A4U_Vikingu_Lasu'!$A$1:$G$105</definedName>
    <definedName name="_xlnm.Print_Area" localSheetId="9">'A5U_Jurnieku_lidz_Locu'!$A$1:$G$46</definedName>
    <definedName name="_xlnm.Print_Area" localSheetId="10">'A6K_Jurnieku_Locu_lidz_Viking'!$A$1:$G$46</definedName>
    <definedName name="_xlnm.Print_Area" localSheetId="11">'A6U_Jurnieku_Locu_lidz_Viking'!$A$1:$G$73</definedName>
    <definedName name="_xlnm.Print_Area" localSheetId="12">'A7K_Lasu iela'!$A$1:$G$48</definedName>
    <definedName name="_xlnm.Print_Area" localSheetId="13">'A7U_Lasu iela'!$A$1:$G$98</definedName>
    <definedName name="_xlnm.Print_Area" localSheetId="14">'A8K_Spiedvads'!$A$1:$G$40</definedName>
    <definedName name="_xlnm.Print_Titles" localSheetId="0">'0_Kopsavilkums'!$5:$6</definedName>
    <definedName name="_xlnm.Print_Titles" localSheetId="3">'A2K_Vikingu'!$4:$5</definedName>
    <definedName name="_xlnm.Print_Titles" localSheetId="4">'A2U_Vikingu'!$4:$5</definedName>
    <definedName name="_xlnm.Print_Titles" localSheetId="5">'A3K_Matrozu'!$4:$5</definedName>
    <definedName name="_xlnm.Print_Titles" localSheetId="6">'A3U_Matrozu'!$4:$5</definedName>
    <definedName name="_xlnm.Print_Titles" localSheetId="7">'A4K_Vikingu_Lasu'!$4:$5</definedName>
    <definedName name="_xlnm.Print_Titles" localSheetId="8">'A4U_Vikingu_Lasu'!$4:$5</definedName>
    <definedName name="_xlnm.Print_Titles" localSheetId="9">'A5U_Jurnieku_lidz_Locu'!$4:$5</definedName>
    <definedName name="_xlnm.Print_Titles" localSheetId="10">'A6K_Jurnieku_Locu_lidz_Viking'!$4:$5</definedName>
    <definedName name="_xlnm.Print_Titles" localSheetId="11">'A6U_Jurnieku_Locu_lidz_Viking'!$4:$5</definedName>
    <definedName name="_xlnm.Print_Titles" localSheetId="12">'A7K_Lasu iela'!$4:$5</definedName>
    <definedName name="_xlnm.Print_Titles" localSheetId="13">'A7U_Lasu iela'!$4:$5</definedName>
    <definedName name="_xlnm.Print_Titles" localSheetId="14">'A8K_Spiedvads'!$4:$5</definedName>
  </definedNames>
  <calcPr fullCalcOnLoad="1"/>
</workbook>
</file>

<file path=xl/sharedStrings.xml><?xml version="1.0" encoding="utf-8"?>
<sst xmlns="http://schemas.openxmlformats.org/spreadsheetml/2006/main" count="1920" uniqueCount="328">
  <si>
    <t>Būvlaukuma sagatavošana</t>
  </si>
  <si>
    <t>CAURUĻVADI</t>
  </si>
  <si>
    <t>m</t>
  </si>
  <si>
    <t>Dziļums 2.0 - 2.5 m</t>
  </si>
  <si>
    <t>AKAS</t>
  </si>
  <si>
    <t>DAŽĀDI</t>
  </si>
  <si>
    <t>Šķērsojumi</t>
  </si>
  <si>
    <t>vieta</t>
  </si>
  <si>
    <t>Zem esoša zemsprieguma elektrokabeļa</t>
  </si>
  <si>
    <t>Zem esošas augstsprieguma elektrokabeļu grupas</t>
  </si>
  <si>
    <t>Zem esoša telefona kabeļa</t>
  </si>
  <si>
    <t>Zem siltumtrases</t>
  </si>
  <si>
    <t xml:space="preserve">Zem esoša gāzes vada </t>
  </si>
  <si>
    <t>Zem esoša ūdensvada</t>
  </si>
  <si>
    <t xml:space="preserve">Zem esošas lietus kanalizācijas </t>
  </si>
  <si>
    <t>Pieslēgumi esošām komunikācijām</t>
  </si>
  <si>
    <t>Zem esošas telefona kanalizācijas</t>
  </si>
  <si>
    <t>Zem esošas zemsprieguma elektrokabeļu grupas</t>
  </si>
  <si>
    <t>Dziļums 1.5 - 2.0 m</t>
  </si>
  <si>
    <t>Dziļums 2.5 - 3.0 m</t>
  </si>
  <si>
    <t>Dziļums 3.0 - 3.5 m</t>
  </si>
  <si>
    <t>Dziļums 3.5 - 4.0 m</t>
  </si>
  <si>
    <t>Dziļums 4.0 - 4.5 m</t>
  </si>
  <si>
    <t>OD160mm caurulei</t>
  </si>
  <si>
    <t>OD110mm caurulei</t>
  </si>
  <si>
    <t>Grunts nomaiņa</t>
  </si>
  <si>
    <t>Augsnes virskārtas noņemšana un atjaunošana slīpās un horizontālās virsmās ar zāliena sēšanu</t>
  </si>
  <si>
    <t>Demontāža</t>
  </si>
  <si>
    <t>Vienības apraksts</t>
  </si>
  <si>
    <t>Skaits</t>
  </si>
  <si>
    <t>Numurs</t>
  </si>
  <si>
    <t>Mērvienība</t>
  </si>
  <si>
    <t>Daudzums</t>
  </si>
  <si>
    <t>summa</t>
  </si>
  <si>
    <t>Segumu atjaunošana</t>
  </si>
  <si>
    <t>Saliekamā dzelzsbetona grodu aka d1500mm,  ar iebūves dziļumu:</t>
  </si>
  <si>
    <t>gab</t>
  </si>
  <si>
    <t>OD250mm caurulei</t>
  </si>
  <si>
    <t>Citi darbi un materiāli</t>
  </si>
  <si>
    <t>Saliekamā dzelzsbetona grodu aka d1000mm,  ar iebūves dziļumu:</t>
  </si>
  <si>
    <t>OD315mm caurulei</t>
  </si>
  <si>
    <t>Dziļums 4.5 - 5.0 m</t>
  </si>
  <si>
    <t>Ietves asfalta seguma demontāža un atjaunošana</t>
  </si>
  <si>
    <t>Koku ciršana</t>
  </si>
  <si>
    <t>Celmu rakšana un utilizācija</t>
  </si>
  <si>
    <r>
      <t>m</t>
    </r>
    <r>
      <rPr>
        <vertAlign val="superscript"/>
        <sz val="11"/>
        <rFont val="Times New Roman"/>
        <family val="1"/>
      </rPr>
      <t>2</t>
    </r>
  </si>
  <si>
    <t>KANALIZĀCIJA</t>
  </si>
  <si>
    <t>ŪDENSVADS</t>
  </si>
  <si>
    <t>Aizsargčaula dz. betona akas sienā PP caurulei:</t>
  </si>
  <si>
    <t>OD200mm caurulei</t>
  </si>
  <si>
    <t>Aizsargčaula dz. betona akas sienā PE caurulei:</t>
  </si>
  <si>
    <t>Zem esoša augstsprieguma elektrokabeļa</t>
  </si>
  <si>
    <t>Zem esoša sadzīves kanalizācijas vada</t>
  </si>
  <si>
    <t>Zem esoša sadzīves kanalizācijas spiedvada</t>
  </si>
  <si>
    <r>
      <t>m</t>
    </r>
    <r>
      <rPr>
        <vertAlign val="superscript"/>
        <sz val="11"/>
        <rFont val="Times New Roman"/>
        <family val="1"/>
      </rPr>
      <t>3</t>
    </r>
  </si>
  <si>
    <t>Signāllenta un tās iebūve 30cm virs ūdensvada</t>
  </si>
  <si>
    <t>Vidēji rupja smilts un tās pievešana nepiemērotās grunts nomaiņai</t>
  </si>
  <si>
    <t>Esošas ūdensvada dzelzbetona apkalpes akas un tajā esošās armatūras demontāža un izvešana uz atkritumu poligonu</t>
  </si>
  <si>
    <t>VEIDGABALI</t>
  </si>
  <si>
    <t>PE veidgabali</t>
  </si>
  <si>
    <t>Ķeta veidgabali</t>
  </si>
  <si>
    <t>ARMATŪRA</t>
  </si>
  <si>
    <t>Krītcaurule</t>
  </si>
  <si>
    <t>OD160mm caurulei, sakaņā ar tipveida rasējumu</t>
  </si>
  <si>
    <t>OD200mm caurulei, sakaņā ar tipveida rasējumu</t>
  </si>
  <si>
    <t>OD250mm caurulei, sakaņā ar tipveida rasējumu</t>
  </si>
  <si>
    <t>(kanalizācijas spiedvads no KSM-1 līdz KSM-3 (ieskaitot))</t>
  </si>
  <si>
    <t>Apkalpes ventīlis ar pagarinātājkātu un peldošo kapi viens gals ar noturīgu uz stiepi  PE-caurules pievienojumam, otrs ar ārējo vītni</t>
  </si>
  <si>
    <t>DN25/OD32, PN10</t>
  </si>
  <si>
    <t>Ūdensvada atloku aizbīdnis</t>
  </si>
  <si>
    <t>DN150, PN10</t>
  </si>
  <si>
    <t>DN200, PN10</t>
  </si>
  <si>
    <t>Sedlu uzmava ar iekšējo vītni apkalpes ventīļa pievienošanai PE caurulēm</t>
  </si>
  <si>
    <t>OD200/DN25, PN25</t>
  </si>
  <si>
    <t>Elektrometināms PE līknis, PN10</t>
  </si>
  <si>
    <t>30°, OD160mm</t>
  </si>
  <si>
    <t>30°, OD200mm</t>
  </si>
  <si>
    <t>Atloku trejgabals</t>
  </si>
  <si>
    <t>DN200/150, PN10</t>
  </si>
  <si>
    <t>DN200/100, PN10</t>
  </si>
  <si>
    <t>Elektrometināma uzmavu diametru pāreja, PN10</t>
  </si>
  <si>
    <t>OD200/160mm</t>
  </si>
  <si>
    <t>Elektrometināma noslēgtapa, PN10</t>
  </si>
  <si>
    <t>OD32mm</t>
  </si>
  <si>
    <t>T tipa pazemes hidrants ar aizbīdni</t>
  </si>
  <si>
    <t>DN100, PN10, H=1.5m</t>
  </si>
  <si>
    <t>Elektrometināma dubultuzmava, PN10</t>
  </si>
  <si>
    <t>OD160mm</t>
  </si>
  <si>
    <t>OD200mm</t>
  </si>
  <si>
    <t>Uz stiepi noturīgs uzliekamais atloks PE caurulēm</t>
  </si>
  <si>
    <t>DN150/OD160, PN10</t>
  </si>
  <si>
    <t>DN200/OD200, PN10</t>
  </si>
  <si>
    <t xml:space="preserve">Enkurojoša pievienojuma un remonta dubultuzmava dažādu materiālu cauruļu savienošanai </t>
  </si>
  <si>
    <t xml:space="preserve">OD160mm </t>
  </si>
  <si>
    <t xml:space="preserve">OD200mm </t>
  </si>
  <si>
    <t>45°, OD200mm</t>
  </si>
  <si>
    <t>Elektrometināms PE uzmavu līknis, PN10 45°</t>
  </si>
  <si>
    <t>Apkalpes ventīlis bez pagarinātājkāta (akā) viens gals ar noturīgu uz stiepi PE-caurules pievienojumam, otrs ar ārējo vītni</t>
  </si>
  <si>
    <t>15°, OD200mm</t>
  </si>
  <si>
    <t>60°, OD200mm</t>
  </si>
  <si>
    <t>Apkalpes ventīlis ar pagarinātājkātu viens gals ar noturīgu uz stiepi  PE-caurules pievienojumam, otrs ar ārējo vītni. Vāks ar izbūvi grantētā ielas segumā</t>
  </si>
  <si>
    <t>Ūdensvada atloku apkalpes aizbīdnis ar pagarinātājkātu un peldošo kapi</t>
  </si>
  <si>
    <t>DN80, PN10</t>
  </si>
  <si>
    <t>OD160/DN25, PN10</t>
  </si>
  <si>
    <t>Sedlu uzmava ar atloku apkalpes aizbīdņa pievienošanai PE caurulēm</t>
  </si>
  <si>
    <t>OD160/DN80, PN10</t>
  </si>
  <si>
    <t>15°, OD160mm</t>
  </si>
  <si>
    <t>DN150/100, PN10</t>
  </si>
  <si>
    <t>OD90mm</t>
  </si>
  <si>
    <t>DN80/OD90, PN10</t>
  </si>
  <si>
    <t>22°, OD200mm</t>
  </si>
  <si>
    <t>DN150/150, PN10</t>
  </si>
  <si>
    <t>OD160/110mm</t>
  </si>
  <si>
    <t>OD110, PN10</t>
  </si>
  <si>
    <t>DN100, PN10</t>
  </si>
  <si>
    <t>OD110/DN25, PN10</t>
  </si>
  <si>
    <t>OD110/DN80, PN10</t>
  </si>
  <si>
    <t>22°, OD110mm</t>
  </si>
  <si>
    <t>30°, OD110mm</t>
  </si>
  <si>
    <t>DN100/100, PN10</t>
  </si>
  <si>
    <t>OD110/90mm</t>
  </si>
  <si>
    <t>Noslēgatloks</t>
  </si>
  <si>
    <t>OD110mm</t>
  </si>
  <si>
    <t>DN100/ OD110, PN10</t>
  </si>
  <si>
    <t xml:space="preserve">Elektrometināms PE trejgabals </t>
  </si>
  <si>
    <t>OD160/ 160mm , PN10</t>
  </si>
  <si>
    <t>Elektrometināma PE atloku pamatne ar rotējošu atloku</t>
  </si>
  <si>
    <t>OD160/ DN150mm, PN10</t>
  </si>
  <si>
    <t>OD160/200mm</t>
  </si>
  <si>
    <t>OD160/DN150, PN10</t>
  </si>
  <si>
    <t>SPIEDIENA KANALIZĀCIJA</t>
  </si>
  <si>
    <t>OD90mm caurulei</t>
  </si>
  <si>
    <t>Vāki</t>
  </si>
  <si>
    <t>Līdz 2.0 m</t>
  </si>
  <si>
    <t>Zem esoša drenāžas vada</t>
  </si>
  <si>
    <t>Zem esoša zemsprieguma apgaismes elektrokabeļa</t>
  </si>
  <si>
    <t>Zem esošas zemsprieguma apgaismes elektrokabeļu grupas</t>
  </si>
  <si>
    <t>Zem esošas telefona kabeļu grupas</t>
  </si>
  <si>
    <t>Dziļums līdz 2.2 m</t>
  </si>
  <si>
    <t>Dziļums līdz 2.0 m</t>
  </si>
  <si>
    <t>Dziļums 2.0 - 2.2 m</t>
  </si>
  <si>
    <t>Ietves vai iebrauktuves bruģa seguma demontāža un atjaunošana esošajās augstuma atzīmēs</t>
  </si>
  <si>
    <t>Grants nomales izveide asfaltētai brauktuvei saskaņā ar tipveida rasējumu</t>
  </si>
  <si>
    <t>Koku (15-50cm diametrā) ciršana</t>
  </si>
  <si>
    <t>Koku (15-50 cm) ciršana</t>
  </si>
  <si>
    <t>Trases tīrīšana no krūmiem (Ltrasei= 90m)</t>
  </si>
  <si>
    <t>Pieslēguma izbūve/rekonstrukcija esošajam  ūdensvadam d150mm</t>
  </si>
  <si>
    <t>Ātrumvaļņa demontāža un atjaunošana, ieskaitot marķējumu (L=9,0m; 56m2)</t>
  </si>
  <si>
    <t>Esoša pašteces sadzīves kanalizācijas kolektora pagrieziena aku demontāža un izvešana uz atkritumu poligonu</t>
  </si>
  <si>
    <t>Ūdensvada ievads esošā apkalpes akā</t>
  </si>
  <si>
    <t>Jaunas akas izbūve uz darbojoša d150mm kanalizācijas kolektora:</t>
  </si>
  <si>
    <t>Pieslēgums ar jaunizbūvētu pašteces kanalizācijas vadu (OD250) esošai akai</t>
  </si>
  <si>
    <t>Pieslēgums ar jaunizbūvētu pašteces kanalizācijas vadu (OD315) esošai akai</t>
  </si>
  <si>
    <t>Pieslēgums esošam kanalizācijas spiedvadam (d150)</t>
  </si>
  <si>
    <t xml:space="preserve">vieta </t>
  </si>
  <si>
    <t>Asfalta seguma uzlaušana, pagaidus un pastāvīgā seguma atjaunošana brauktuvei esošajās augstuma atzīmēs, saskaņā ar tipveida rasējumu</t>
  </si>
  <si>
    <r>
      <t xml:space="preserve">PE elektrometināmu ūdensvada cauruļu OD32, PN10 izbūve būvgrāvī, </t>
    </r>
    <r>
      <rPr>
        <i/>
        <u val="single"/>
        <sz val="11"/>
        <rFont val="Times New Roman"/>
        <family val="1"/>
      </rPr>
      <t>zem</t>
    </r>
    <r>
      <rPr>
        <i/>
        <sz val="11"/>
        <rFont val="Times New Roman"/>
        <family val="1"/>
      </rPr>
      <t xml:space="preserve"> gruntsūdens līmeņa - ieskaitot izlīdzinošās kārtas un apbēruma izveidi, tranšejas aizbēršanu, spiediena pārbaudi un dezinfekciju</t>
    </r>
  </si>
  <si>
    <r>
      <t xml:space="preserve">PE elektrometināmu ūdensvada cauruļu OD200, PN10 izbūve būvgrāvī, </t>
    </r>
    <r>
      <rPr>
        <i/>
        <u val="single"/>
        <sz val="11"/>
        <rFont val="Times New Roman"/>
        <family val="1"/>
      </rPr>
      <t>zem</t>
    </r>
    <r>
      <rPr>
        <i/>
        <sz val="11"/>
        <rFont val="Times New Roman"/>
        <family val="1"/>
      </rPr>
      <t xml:space="preserve"> gruntsūdens līmeņa - ieskaitot izlīdzinošās kārtas un apbēruma izveidi, tranšejas aizbēršanu, spiediena pārbaudi un dezinfekciju</t>
    </r>
  </si>
  <si>
    <t>PE elektrometināmu ūdensvada cauruļu OD200mm, PN10 ar aizsargslāni izbūve ar beztranšejas metodi ieskaitot tehnoloģiskās būvbedres,  spiediena pārbaudi un dezinfekciju</t>
  </si>
  <si>
    <t>"Peldoša" tipa akas vāks d700mm, 400kN ar eņģi un pašfiksējošu mehānismu,  ar izbūvi asfalta brauktuves segumā, saskaņā ar tipveida rasējumu</t>
  </si>
  <si>
    <t>PE elektrometināmu spiediena kanalizācijas cauruļu OD200mm, PN10 ar aizsargslāni izbūve ar beztranšejas metodi ieskaitot tehnoloģiskās būvbedres,  spiediena pārbaudi un dezinfekciju</t>
  </si>
  <si>
    <t>Plastmasas inspekcijas aka OD560mm  ar iebūves dziļumu:</t>
  </si>
  <si>
    <r>
      <t>"Peldošā" tipa akas vāks d</t>
    </r>
    <r>
      <rPr>
        <vertAlign val="subscript"/>
        <sz val="11"/>
        <rFont val="Times New Roman"/>
        <family val="1"/>
      </rPr>
      <t>min.</t>
    </r>
    <r>
      <rPr>
        <sz val="11"/>
        <rFont val="Times New Roman"/>
        <family val="1"/>
      </rPr>
      <t>400mm, 400kN,  ar izbūvi asfalta brauktuves segumā, saskaņā ar tipveida rasējumu</t>
    </r>
  </si>
  <si>
    <r>
      <t>Akas vāks d</t>
    </r>
    <r>
      <rPr>
        <vertAlign val="subscript"/>
        <sz val="11"/>
        <rFont val="Times New Roman"/>
        <family val="1"/>
      </rPr>
      <t>min.</t>
    </r>
    <r>
      <rPr>
        <sz val="11"/>
        <rFont val="Times New Roman"/>
        <family val="1"/>
      </rPr>
      <t>400mm, 400kN,  ar izbūvi grants brauktuves segumā t.sk. apbetonējums ap vāku, saskaņā ar tipveida rasējumu</t>
    </r>
  </si>
  <si>
    <t>Akas vāks d700mm, 400kN ar eņģi un pašfiksējošu mehānismu,  ar izbūvi grants brauktuves segumā t.sk. apbetonējums ap vāku, saskaņā ar tipveida rasējumu</t>
  </si>
  <si>
    <t>Gāzes kapju apbetonējuma atjaunošana (ja nepieciešams!)</t>
  </si>
  <si>
    <r>
      <t xml:space="preserve">PE elektrometināmu ūdensvada cauruļu OD110, PN10 izbūve būvgrāvī, </t>
    </r>
    <r>
      <rPr>
        <i/>
        <u val="single"/>
        <sz val="11"/>
        <rFont val="Times New Roman"/>
        <family val="1"/>
      </rPr>
      <t>zem</t>
    </r>
    <r>
      <rPr>
        <i/>
        <sz val="11"/>
        <rFont val="Times New Roman"/>
        <family val="1"/>
      </rPr>
      <t xml:space="preserve"> gruntsūdens līmeņa - ieskaitot izlīdzinošās kārtas un apbēruma izveidi, tranšejas aizbēršanu, spiediena pārbaudi un dezinfekciju</t>
    </r>
  </si>
  <si>
    <r>
      <t xml:space="preserve">PE elektrometināmu ūdensvada cauruļu OD160, PN10 izbūve būvgrāvī, </t>
    </r>
    <r>
      <rPr>
        <i/>
        <u val="single"/>
        <sz val="11"/>
        <rFont val="Times New Roman"/>
        <family val="1"/>
      </rPr>
      <t>zem</t>
    </r>
    <r>
      <rPr>
        <i/>
        <sz val="11"/>
        <rFont val="Times New Roman"/>
        <family val="1"/>
      </rPr>
      <t xml:space="preserve"> gruntsūdens līmeņa - ieskaitot izlīdzinošās kārtas un apbēruma izveidi, tranšejas aizbēršanu, spiediena pārbaudi un dezinfekciju</t>
    </r>
  </si>
  <si>
    <r>
      <t xml:space="preserve">PE elektrometināmu spiediena kanalizācijas cauruļu OD200, PN10 izbūve būvgrāvī, </t>
    </r>
    <r>
      <rPr>
        <i/>
        <u val="single"/>
        <sz val="11"/>
        <rFont val="Times New Roman"/>
        <family val="1"/>
      </rPr>
      <t>virs</t>
    </r>
    <r>
      <rPr>
        <i/>
        <sz val="11"/>
        <rFont val="Times New Roman"/>
        <family val="1"/>
      </rPr>
      <t xml:space="preserve"> gruntsūdens līmeņa - ieskaitot izlīdzinošās kārtas un apbēruma izveidi, tranšejas aizbēršanu, spiediena pārbaudi un dezinfekciju</t>
    </r>
  </si>
  <si>
    <r>
      <t xml:space="preserve">PE elektrometināmu spiediena kanalizācijas OD200, PN10 izbūve būvgrāvī, </t>
    </r>
    <r>
      <rPr>
        <i/>
        <u val="single"/>
        <sz val="11"/>
        <rFont val="Times New Roman"/>
        <family val="1"/>
      </rPr>
      <t>zem</t>
    </r>
    <r>
      <rPr>
        <i/>
        <sz val="11"/>
        <rFont val="Times New Roman"/>
        <family val="1"/>
      </rPr>
      <t xml:space="preserve"> gruntsūdens līmeņa - ieskaitot izlīdzinošās kārtas un apbēruma izveidi, tranšejas aizbēršanu, spiediena pārbaudi un dezinfekciju</t>
    </r>
  </si>
  <si>
    <r>
      <t xml:space="preserve">PE elektrometināmu ūdensvada cauruļu OD63, PN10 izbūve būvgrāvī, </t>
    </r>
    <r>
      <rPr>
        <i/>
        <u val="single"/>
        <sz val="11"/>
        <rFont val="Times New Roman"/>
        <family val="1"/>
      </rPr>
      <t>zem</t>
    </r>
    <r>
      <rPr>
        <i/>
        <sz val="11"/>
        <rFont val="Times New Roman"/>
        <family val="1"/>
      </rPr>
      <t xml:space="preserve"> gruntsūdens līmeņa - ieskaitot izlīdzinošās kārtas un apbēruma izveidi, tranšejas aizbēršanu, spiediena pārbaudi un dezinfekciju</t>
    </r>
  </si>
  <si>
    <r>
      <t xml:space="preserve">PE elektrometināmu ūdensvada cauruļu OD90, PN10 izbūve būvgrāvī, </t>
    </r>
    <r>
      <rPr>
        <i/>
        <u val="single"/>
        <sz val="11"/>
        <rFont val="Times New Roman"/>
        <family val="1"/>
      </rPr>
      <t>zem</t>
    </r>
    <r>
      <rPr>
        <i/>
        <sz val="11"/>
        <rFont val="Times New Roman"/>
        <family val="1"/>
      </rPr>
      <t xml:space="preserve"> gruntsūdens līmeņa - ieskaitot izlīdzinošās kārtas un apbēruma izveidi, tranšejas aizbēršanu, spiediena pārbaudi un dezinfekciju</t>
    </r>
  </si>
  <si>
    <t>PE elektrometināmu ūdensvada cauruļu OD160mm, PN10 ar aizsargslāni izbūve ar beztranšejas metodi ieskaitot tehnoloģiskās būvbedres,  spiediena pārbaudi un dezinfekciju</t>
  </si>
  <si>
    <r>
      <rPr>
        <b/>
        <sz val="11"/>
        <rFont val="Times New Roman"/>
        <family val="1"/>
      </rPr>
      <t>Piezīme:</t>
    </r>
    <r>
      <rPr>
        <sz val="11"/>
        <rFont val="Times New Roman"/>
        <family val="1"/>
      </rPr>
      <t xml:space="preserve"> Darbu izcenojumu pozīcijās jāievērtē visi nepieciešamie darbi, iekārtas un materiāli, kas nepieciešami , lai varētu veikt būvdarbus nepārtraucot esošās kanalizācijas un ūdensapgādes plūsmas.</t>
    </r>
  </si>
  <si>
    <t>Spiediena dzēšanas aka un tās izbūve saskaņā ar tipveida rasējumu</t>
  </si>
  <si>
    <t>Dziļums līdz  2.0 m</t>
  </si>
  <si>
    <t>Noslēgtapa PP</t>
  </si>
  <si>
    <t>OD160 mm</t>
  </si>
  <si>
    <t>Akas vāks d700mm, 250kN ar eņģi un pašfiksējošu mehānismu,  ar izbūvi zaļajā zonā t.sk. apbetonējums ap vāku, saskaņā ar tipveida rasējumu</t>
  </si>
  <si>
    <r>
      <t>Akas vāks d</t>
    </r>
    <r>
      <rPr>
        <vertAlign val="subscript"/>
        <sz val="11"/>
        <rFont val="Times New Roman"/>
        <family val="1"/>
      </rPr>
      <t>min.</t>
    </r>
    <r>
      <rPr>
        <sz val="11"/>
        <rFont val="Times New Roman"/>
        <family val="1"/>
      </rPr>
      <t>400mm, 250kN ,  ar izbūvi zaļajā zonā t.sk. apbetonējums ap vāku, saskaņā ar tipveida rasējumu</t>
    </r>
  </si>
  <si>
    <t xml:space="preserve"> </t>
  </si>
  <si>
    <t>OD200 mm</t>
  </si>
  <si>
    <t>OD250 mm</t>
  </si>
  <si>
    <t>OD160/DN50, PN25</t>
  </si>
  <si>
    <t>OD63mm</t>
  </si>
  <si>
    <t>DN50/OD63, PN10</t>
  </si>
  <si>
    <t>Kanalizācijas sūkņu stacijas (KSS-2) Matrožu ielā izbūve saskaņā ar šī projekta 1. un 4. sējumu, ieskaitot visus nepieciešamos rakšanas darbus, būvkonstrukciju izbūvi, teritorijas labiekārtošanu, sūkņu stacijas aprīkošanu ar visiem tehnoloģijas, elektroapgādes, ventilācijas, automātikas un apsardzes sistēmu elementiem, kā arī ieskaitot visus nepieciešamos ieregulēšanas un pārbaudes darbus.</t>
  </si>
  <si>
    <t>Kanalizācijas sūkņu stacijas (KSS-1) Vikingu ielā izbūve saskaņā ar šī projekta 1. un 3. sējumu, ieskaitot visus nepieciešamos rakšanas darbus, būvkonstrukciju izbūvi, teritorijas labiekārtošanu, sūkņu stacijas aprīkošanu ar visiem tehnoloģijas, elektroapgādes, ventilācijas, automātikas un apsardzes sistēmu elementiem, kā arī ieskaitot visus nepieciešamos ieregulēšanas un pārbaudes darbus.</t>
  </si>
  <si>
    <r>
      <t xml:space="preserve">PE elektrometināmu spiediena kanalizācijas cauruļu OD200, PN10 izbūve būvgrāvī, </t>
    </r>
    <r>
      <rPr>
        <i/>
        <u val="single"/>
        <sz val="11"/>
        <rFont val="Times New Roman"/>
        <family val="1"/>
      </rPr>
      <t>zem</t>
    </r>
    <r>
      <rPr>
        <i/>
        <sz val="11"/>
        <rFont val="Times New Roman"/>
        <family val="1"/>
      </rPr>
      <t xml:space="preserve"> gruntsūdens līmeņa - ieskaitot izlīdzinošās kārtas un apbēruma izveidi, tranšejas aizbēršanu, spiediena pārbaudi un dezinfekciju</t>
    </r>
  </si>
  <si>
    <r>
      <t>Akas vāks d</t>
    </r>
    <r>
      <rPr>
        <vertAlign val="subscript"/>
        <sz val="11"/>
        <rFont val="Times New Roman"/>
        <family val="1"/>
      </rPr>
      <t>min.</t>
    </r>
    <r>
      <rPr>
        <sz val="11"/>
        <rFont val="Times New Roman"/>
        <family val="1"/>
      </rPr>
      <t>400mm, 250kN,  ar izbūvi zaļajā zonā, saskaņā ar tipveida rasējumu</t>
    </r>
  </si>
  <si>
    <r>
      <t>PP monolītsienu kanalizācijas caurule OD250mm (8kN/m</t>
    </r>
    <r>
      <rPr>
        <i/>
        <vertAlign val="superscript"/>
        <sz val="11"/>
        <rFont val="Times New Roman"/>
        <family val="1"/>
      </rPr>
      <t>2</t>
    </r>
    <r>
      <rPr>
        <i/>
        <sz val="11"/>
        <rFont val="Times New Roman"/>
        <family val="1"/>
      </rPr>
      <t>) , ar izbūvi būvgrāvī zem gruntsūdens līmeņa - ieskaitot izlīdzinošās kārtas un apbēruma izveidi, tranšejas aizbēršanu un pārbaudes</t>
    </r>
  </si>
  <si>
    <r>
      <t>PP monolītsienu kanalizācijas caurule OD315mm (8kN/m</t>
    </r>
    <r>
      <rPr>
        <i/>
        <vertAlign val="superscript"/>
        <sz val="11"/>
        <rFont val="Times New Roman"/>
        <family val="1"/>
      </rPr>
      <t>2</t>
    </r>
    <r>
      <rPr>
        <i/>
        <sz val="11"/>
        <rFont val="Times New Roman"/>
        <family val="1"/>
      </rPr>
      <t>) , ar izbūvi būvgrāvī zem gruntsūdens līmeņa - ieskaitot izlīdzinošās kārtas un apbēruma izveidi, tranšejas aizbēršanu un pārbaudes</t>
    </r>
  </si>
  <si>
    <t>VĀKI</t>
  </si>
  <si>
    <t>Peldoša tipa akas vāks d700mm, 400kN ar eņģi un pašfiksējošu mehānismu,  ar izbūvi asfalta brauktuves segumā, saskaņā ar tipveida rasējumu</t>
  </si>
  <si>
    <t>Akas vāks d700mm, 250kN ar eņģi un pašfiksējošu mehānismu un ,  ar izbūvi zaļajā zonā, saskaņā ar tipveida rasējumu</t>
  </si>
  <si>
    <t>Pieslēguma izbūve esošajam  ūdensvadam d110mm</t>
  </si>
  <si>
    <r>
      <t>PP dubultsienu kanalizācijas caurule OD160mm (8kN/m</t>
    </r>
    <r>
      <rPr>
        <i/>
        <vertAlign val="superscript"/>
        <sz val="11"/>
        <rFont val="Times New Roman"/>
        <family val="1"/>
      </rPr>
      <t>2</t>
    </r>
    <r>
      <rPr>
        <i/>
        <sz val="11"/>
        <rFont val="Times New Roman"/>
        <family val="1"/>
      </rPr>
      <t>), ar izbūvi būvgrāvī zem gruntsūdens līmeņa - ieskaitot izlīdzinošās kārtas un apbēruma izveidi, tranšejas aizbēršanu un pārbaudes</t>
    </r>
  </si>
  <si>
    <r>
      <t>PP monolītsienu kanalizācijas caurule OD200mm (8kN/m</t>
    </r>
    <r>
      <rPr>
        <i/>
        <vertAlign val="superscript"/>
        <sz val="11"/>
        <rFont val="Times New Roman"/>
        <family val="1"/>
      </rPr>
      <t>2</t>
    </r>
    <r>
      <rPr>
        <i/>
        <sz val="11"/>
        <rFont val="Times New Roman"/>
        <family val="1"/>
      </rPr>
      <t>) , ar izbūvi būvgrāvī zem gruntsūdens līmeņa - ieskaitot izlīdzinošās kārtas un apbēruma izveidi, tranšejas aizbēršanu un pārbaudes</t>
    </r>
  </si>
  <si>
    <t xml:space="preserve">      </t>
  </si>
  <si>
    <t xml:space="preserve">               </t>
  </si>
  <si>
    <t>Kanalizācija: no K1-1 līdz K1-14 (ieskaitot); kanalizācijas spiedvads: no KSM-3 (neieskaitot) līdz ievadam KSS-2)</t>
  </si>
  <si>
    <t>Ūdensvads: no UM-1 līdz UM-17 (ieskaitot)</t>
  </si>
  <si>
    <t>Saraksts A2K - Vikingu iela</t>
  </si>
  <si>
    <t>Saraksts A2U - Vikingu iela</t>
  </si>
  <si>
    <t>Skaits Ūdens</t>
  </si>
  <si>
    <t xml:space="preserve">       </t>
  </si>
  <si>
    <t>A2K.</t>
  </si>
  <si>
    <t>A2U.</t>
  </si>
  <si>
    <r>
      <t xml:space="preserve">Grants brauktuves seguma virsējā slāņa </t>
    </r>
    <r>
      <rPr>
        <i/>
        <sz val="11"/>
        <rFont val="Times New Roman"/>
        <family val="1"/>
      </rPr>
      <t>(h=15 cm)</t>
    </r>
    <r>
      <rPr>
        <sz val="11"/>
        <rFont val="Times New Roman"/>
        <family val="1"/>
      </rPr>
      <t xml:space="preserve"> un drenējošā vidēji rupjas smilts slāņa </t>
    </r>
    <r>
      <rPr>
        <i/>
        <sz val="11"/>
        <rFont val="Times New Roman"/>
        <family val="1"/>
      </rPr>
      <t>(h=30cm)</t>
    </r>
    <r>
      <rPr>
        <sz val="11"/>
        <rFont val="Times New Roman"/>
        <family val="1"/>
      </rPr>
      <t xml:space="preserve"> noņemšana, pagaidus un pastāvīgā seguma atjaunošana esošajās augstuma atzīmēs (saskaņā ar tipveida rasējumu)</t>
    </r>
  </si>
  <si>
    <t>A5U.</t>
  </si>
  <si>
    <t>A6K.</t>
  </si>
  <si>
    <t>A6U.</t>
  </si>
  <si>
    <t>Ūdensvads: no UM-17 (neieskaitot) līdz UH-7 (ieskaitot)</t>
  </si>
  <si>
    <t>A7K.</t>
  </si>
  <si>
    <t>Ūdensvads: no UM-139 (ieskaitot) līdz UM-154</t>
  </si>
  <si>
    <t>A7U.</t>
  </si>
  <si>
    <t>A8K.</t>
  </si>
  <si>
    <t>A3K.</t>
  </si>
  <si>
    <t>A3U.</t>
  </si>
  <si>
    <t>Kanalīzācija: no K1-41 līdz K1-71 (neieskaitot);                                                                             kanalizācijas spiedvads: no K1-40 (neieskaitot) līdz KSS-1)</t>
  </si>
  <si>
    <t>Signāllenta un tās iebūve 30cm virs  kanalizācijas spiedvada</t>
  </si>
  <si>
    <t>A4K.</t>
  </si>
  <si>
    <t>Ūdensvads: no UH-7 (neieskaitot) līdz UM-139 (neieskaitot)</t>
  </si>
  <si>
    <t>A4U.</t>
  </si>
  <si>
    <t>Saraksts A3K - Matrožu iela</t>
  </si>
  <si>
    <t>Saraksts A3U - Matrožu iela</t>
  </si>
  <si>
    <t>Saraksts A4K - Vikingu un Lašu iela</t>
  </si>
  <si>
    <t>Saraksts A4U - Vikingu un Lašu iela</t>
  </si>
  <si>
    <r>
      <t xml:space="preserve">Saraksts A5U - Jūrnieku iela </t>
    </r>
    <r>
      <rPr>
        <sz val="14"/>
        <rFont val="Times New Roman"/>
        <family val="1"/>
      </rPr>
      <t>no Bulduru prospekta līdz Loču ielai</t>
    </r>
  </si>
  <si>
    <r>
      <t xml:space="preserve">Saraksts A6K - Jūrnieku iela </t>
    </r>
    <r>
      <rPr>
        <sz val="14"/>
        <rFont val="Times New Roman"/>
        <family val="1"/>
      </rPr>
      <t>no Loču ielas līdz Vikingu ielai</t>
    </r>
  </si>
  <si>
    <r>
      <t xml:space="preserve">Saraksts A6U - Jūrnieku iela </t>
    </r>
    <r>
      <rPr>
        <sz val="14"/>
        <rFont val="Times New Roman"/>
        <family val="1"/>
      </rPr>
      <t>no Loču ielas līdz Vikingu ielai</t>
    </r>
  </si>
  <si>
    <t>Saraksts A7K - Lašu iela</t>
  </si>
  <si>
    <t>Saraksts A7U - Lašu iela</t>
  </si>
  <si>
    <r>
      <t xml:space="preserve">Saraksts A8K - Kanalizācijas spiedvads </t>
    </r>
    <r>
      <rPr>
        <sz val="14"/>
        <rFont val="Times New Roman"/>
        <family val="1"/>
      </rPr>
      <t>no Vikingu ielas līdz esošai KSS Zēģeles ielā</t>
    </r>
  </si>
  <si>
    <t>Kanalizācija: no K1-14 (neieskaitot) līdz K1-40</t>
  </si>
  <si>
    <t>Ūdensvads: no pieslēguma pie esošā ūdensvada līdz UH-11 (neieskaitot)</t>
  </si>
  <si>
    <t>Kanalizācija: no Loču ielas līdz K1-45 (neieskaitot)</t>
  </si>
  <si>
    <t>Ūdensvads: no UH-11 (ieskaitot) līdz U1-3 (neieskaitot)</t>
  </si>
  <si>
    <t>Kanalizācija: no K1-71 (ieskaitot) līdz K1-76)</t>
  </si>
  <si>
    <t>Sarakstu kopsavilkums</t>
  </si>
  <si>
    <t>Saraksta numurs</t>
  </si>
  <si>
    <t>Apjoms</t>
  </si>
  <si>
    <t>Vispārīgās prasības</t>
  </si>
  <si>
    <t>Ūdensvada un kanalizācijas tīkli Vikingu, Matrožu, Lašu un Jūrnieku ielās Buļļuciemā, Jūrmalā</t>
  </si>
  <si>
    <t>EUR</t>
  </si>
  <si>
    <t>Vienības cena, EUR</t>
  </si>
  <si>
    <t>Garantijas</t>
  </si>
  <si>
    <t>Izpildes nodrošinājums</t>
  </si>
  <si>
    <t>Avansa maksājuma garantija</t>
  </si>
  <si>
    <t>Apdrošināšana</t>
  </si>
  <si>
    <t>Būves un darbu risku apdrošināšana u.c.</t>
  </si>
  <si>
    <t>Civiltiesiskā apdrošināšana pret kaitējumu trešajām personām un to īpašumam</t>
  </si>
  <si>
    <t>Uzņēmēja personāla un mehānismu apdrošināšana</t>
  </si>
  <si>
    <t>Būvtāfeles</t>
  </si>
  <si>
    <t>Lielformāta informatīvie stendi</t>
  </si>
  <si>
    <t>Pastāvīga piemiņas plāksne</t>
  </si>
  <si>
    <t xml:space="preserve">Inženiera biroja ierīkošana un uzturēšana, palīdzība Inženierim </t>
  </si>
  <si>
    <t>Inženiera būvlaukuma biroja un aprīkojuma iekārtošana un novākšana (ieskaitot pievienojumus visiem komunāliem pakalpojumiem)</t>
  </si>
  <si>
    <t>Inženiera būvlaukuma biroja un aprīkojuma uzturēšana</t>
  </si>
  <si>
    <t>A1 summa, kas ņemta vērā sarakstu kopsavilkumā</t>
  </si>
  <si>
    <t>Kanalizācija</t>
  </si>
  <si>
    <t>A2K</t>
  </si>
  <si>
    <t>Vikingu iela</t>
  </si>
  <si>
    <t>A3K</t>
  </si>
  <si>
    <t>Matrožu iela</t>
  </si>
  <si>
    <t>Vikingu un Lašu iela</t>
  </si>
  <si>
    <t>A4K</t>
  </si>
  <si>
    <t>Jūrnieku iela no Loču ielas līdz Vikingu ielai</t>
  </si>
  <si>
    <t>A6K</t>
  </si>
  <si>
    <t>A7K</t>
  </si>
  <si>
    <t>Lašu iela</t>
  </si>
  <si>
    <t>A8K</t>
  </si>
  <si>
    <t>Kanalizācijas spiedvads no Vikingu ielas līdz esošai KSS Zēģeles ielā</t>
  </si>
  <si>
    <t>Ūdensvads</t>
  </si>
  <si>
    <t>A2U</t>
  </si>
  <si>
    <t>A3U</t>
  </si>
  <si>
    <t>A4U</t>
  </si>
  <si>
    <t>A5U</t>
  </si>
  <si>
    <t>A6U</t>
  </si>
  <si>
    <t>A7U</t>
  </si>
  <si>
    <t xml:space="preserve">PVN 21% </t>
  </si>
  <si>
    <t xml:space="preserve"> Līguma summa kopā bez PVN</t>
  </si>
  <si>
    <t>Līguma summa kopā ar PVN</t>
  </si>
  <si>
    <t>Kanalizācijas sūkņu stacijas (KSS-1) Vikingu ielā ārējās eletroapgādes pieslēguma izbūves izmaksas saskaņā SIA "Kārlis" izstrādāto tehnisko projektu ELT sadaļu. (atsevišķs projekts)</t>
  </si>
  <si>
    <t>Kanalizācijas sūkņu stacijas (KSS-2) Matrožu ielā ārējās eletroapgādes pieslēguma izbūves izmaksas saskaņā ar SIA "Kārlis" izstrādāto tehnisko projektu ELT sadaļu. (atsevišķs projekts)</t>
  </si>
  <si>
    <t>A2K, 1.lapas summa</t>
  </si>
  <si>
    <t>A2K, 2.lapas summa</t>
  </si>
  <si>
    <t>A2K summa, kas ņemta vērā sarakstu kopsavilkumā</t>
  </si>
  <si>
    <t>A2U, 1.lapas summa</t>
  </si>
  <si>
    <t>A2U, 2.lapas summa</t>
  </si>
  <si>
    <t>A2U summa, kas ņemta vērā sarakstu kopsavilkumā</t>
  </si>
  <si>
    <t>A3K, 1.lapas summa</t>
  </si>
  <si>
    <t>A3U, 1.lapas summa</t>
  </si>
  <si>
    <t>A3K, 2.lapas summa</t>
  </si>
  <si>
    <t>A3K summa, kas ņemta vērā sarakstu kopsavilkumā</t>
  </si>
  <si>
    <t>A3U, 2.lapas summa</t>
  </si>
  <si>
    <t>A3U summa, kas ņemta vērā sarakstu kopsavilkumā</t>
  </si>
  <si>
    <t>A4K, 1.lapas summa</t>
  </si>
  <si>
    <t>A4K, 2.lapas summa</t>
  </si>
  <si>
    <t>A4K summa, kas ņemta vērā sarakstu kopsavilkumā</t>
  </si>
  <si>
    <t>A4U, 1.lapas summa</t>
  </si>
  <si>
    <t>A4U, 2.lapas summa</t>
  </si>
  <si>
    <t>A4U summa, kas ņemta vērā sarakstu kopsavilkumā</t>
  </si>
  <si>
    <t>A5U summa, kas ņemta vērā sarakstu kopsavilkumā</t>
  </si>
  <si>
    <t>A6K summa, kas ņemta vērā sarakstu kopsavilkumā</t>
  </si>
  <si>
    <t>A6U, 1.lapas summa</t>
  </si>
  <si>
    <t>A6U, 2.lapas summa</t>
  </si>
  <si>
    <t>A6U summa, kas ņemta vērā sarakstu kopsavilkumā</t>
  </si>
  <si>
    <t>A7K summa, kas ņemta vērā sarakstu kopsavilkumā</t>
  </si>
  <si>
    <t>A7U, 1.lapas summa</t>
  </si>
  <si>
    <t>A7U, 2.lapas summa</t>
  </si>
  <si>
    <t>A7U summa, kas ņemta vērā sarakstu kopsavilkumā</t>
  </si>
  <si>
    <t>A8K summa, kas ņemta vērā sarakstu kopsavilkumā</t>
  </si>
  <si>
    <t>Jūrnieku iela no Bulduru prospekta līdz Loču ielai</t>
  </si>
  <si>
    <t>gb.</t>
  </si>
  <si>
    <t>- caurule PP, OD150mm, L=1m x 2gb.</t>
  </si>
  <si>
    <t>- universāls savienojums ar esošo cauruli d150mm x 2 gb.</t>
  </si>
  <si>
    <t>- aizsargčaula grodu akas sienā OD 150mm caurulei x 2 gb.</t>
  </si>
  <si>
    <t>kpl.</t>
  </si>
  <si>
    <t>A1K</t>
  </si>
  <si>
    <t>A1U</t>
  </si>
  <si>
    <t>A1K summa, kas ņemta vērā sarakstu kopsavilkumā</t>
  </si>
  <si>
    <t>A1K.</t>
  </si>
  <si>
    <t>Saraksts A1K - Vispārīgās prasības</t>
  </si>
  <si>
    <t>Saraksts A1U - Vispārīgās prasības</t>
  </si>
  <si>
    <t>A1U.</t>
  </si>
  <si>
    <t xml:space="preserve"> Kanalizācijas komponentes summa kopā bez PVN</t>
  </si>
  <si>
    <t>Ūdensvada komponentes summa kopā bez PVN</t>
  </si>
</sst>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0;\-&quot;Ls&quot;#,##0"/>
    <numFmt numFmtId="171" formatCode="&quot;Ls&quot;#,##0;[Red]\-&quot;Ls&quot;#,##0"/>
    <numFmt numFmtId="172" formatCode="&quot;Ls&quot;#,##0.00;\-&quot;Ls&quot;#,##0.00"/>
    <numFmt numFmtId="173" formatCode="&quot;Ls&quot;#,##0.00;[Red]\-&quot;Ls&quot;#,##0.00"/>
    <numFmt numFmtId="174" formatCode="_-&quot;Ls&quot;* #,##0_-;\-&quot;Ls&quot;* #,##0_-;_-&quot;Ls&quot;* &quot;-&quot;_-;_-@_-"/>
    <numFmt numFmtId="175" formatCode="_-&quot;Ls&quot;* #,##0.00_-;\-&quot;Ls&quot;* #,##0.00_-;_-&quot;Ls&quot;* &quot;-&quot;??_-;_-@_-"/>
    <numFmt numFmtId="176" formatCode="0.0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70">
    <font>
      <sz val="11"/>
      <color theme="1"/>
      <name val="Calibri"/>
      <family val="2"/>
    </font>
    <font>
      <sz val="11"/>
      <color indexed="8"/>
      <name val="Calibri"/>
      <family val="2"/>
    </font>
    <font>
      <i/>
      <sz val="11"/>
      <name val="Times New Roman"/>
      <family val="1"/>
    </font>
    <font>
      <b/>
      <sz val="16"/>
      <name val="Times New Roman"/>
      <family val="1"/>
    </font>
    <font>
      <b/>
      <sz val="11"/>
      <name val="Times New Roman"/>
      <family val="1"/>
    </font>
    <font>
      <sz val="11"/>
      <name val="Times New Roman"/>
      <family val="1"/>
    </font>
    <font>
      <sz val="10"/>
      <name val="Arial"/>
      <family val="2"/>
    </font>
    <font>
      <vertAlign val="superscript"/>
      <sz val="11"/>
      <name val="Times New Roman"/>
      <family val="1"/>
    </font>
    <font>
      <i/>
      <sz val="12"/>
      <name val="Times New Roman"/>
      <family val="1"/>
    </font>
    <font>
      <sz val="14"/>
      <name val="Times New Roman"/>
      <family val="1"/>
    </font>
    <font>
      <sz val="11"/>
      <name val="Arial"/>
      <family val="2"/>
    </font>
    <font>
      <i/>
      <u val="single"/>
      <sz val="11"/>
      <name val="Times New Roman"/>
      <family val="1"/>
    </font>
    <font>
      <i/>
      <vertAlign val="superscript"/>
      <sz val="11"/>
      <name val="Times New Roman"/>
      <family val="1"/>
    </font>
    <font>
      <vertAlign val="subscript"/>
      <sz val="11"/>
      <name val="Times New Roman"/>
      <family val="1"/>
    </font>
    <font>
      <sz val="8"/>
      <name val="Calibri"/>
      <family val="2"/>
    </font>
    <font>
      <b/>
      <sz val="11"/>
      <color indexed="8"/>
      <name val="Times New Roman"/>
      <family val="1"/>
    </font>
    <font>
      <b/>
      <sz val="12"/>
      <name val="Times New Roman"/>
      <family val="1"/>
    </font>
    <font>
      <i/>
      <strike/>
      <sz val="11"/>
      <name val="Times New Roman"/>
      <family val="1"/>
    </font>
    <font>
      <strike/>
      <sz val="11"/>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2.65"/>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6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0"/>
      <name val="Times New Roman"/>
      <family val="0"/>
    </font>
    <font>
      <sz val="11"/>
      <color indexed="10"/>
      <name val="Times New Roman"/>
      <family val="0"/>
    </font>
    <font>
      <sz val="11"/>
      <color indexed="10"/>
      <name val="Arial"/>
      <family val="2"/>
    </font>
    <font>
      <sz val="11"/>
      <name val="Calibri"/>
      <family val="2"/>
    </font>
    <font>
      <sz val="11"/>
      <color indexed="8"/>
      <name val="Times New Roman"/>
      <family val="2"/>
    </font>
    <font>
      <b/>
      <sz val="14"/>
      <color indexed="8"/>
      <name val="Times New Roman"/>
      <family val="1"/>
    </font>
    <font>
      <b/>
      <sz val="16"/>
      <color indexed="8"/>
      <name val="Times New Roman"/>
      <family val="1"/>
    </font>
    <font>
      <strike/>
      <sz val="11"/>
      <color indexed="8"/>
      <name val="Times New Roman"/>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6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6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0"/>
    </font>
    <font>
      <sz val="11"/>
      <color rgb="FFFF0000"/>
      <name val="Times New Roman"/>
      <family val="0"/>
    </font>
    <font>
      <sz val="11"/>
      <color rgb="FFFF0000"/>
      <name val="Arial"/>
      <family val="2"/>
    </font>
    <font>
      <sz val="11"/>
      <color theme="1"/>
      <name val="Times New Roman"/>
      <family val="2"/>
    </font>
    <font>
      <b/>
      <sz val="14"/>
      <color theme="1"/>
      <name val="Times New Roman"/>
      <family val="1"/>
    </font>
    <font>
      <b/>
      <sz val="16"/>
      <color theme="1"/>
      <name val="Times New Roman"/>
      <family val="1"/>
    </font>
    <font>
      <strike/>
      <sz val="11"/>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medium"/>
      <top style="medium"/>
      <bottom style="hair"/>
    </border>
    <border>
      <left style="thin"/>
      <right style="medium"/>
      <top style="hair"/>
      <bottom style="medium"/>
    </border>
    <border>
      <left>
        <color indexed="63"/>
      </left>
      <right style="thin"/>
      <top style="hair"/>
      <bottom style="hair"/>
    </border>
    <border>
      <left style="thin"/>
      <right style="thin"/>
      <top>
        <color indexed="63"/>
      </top>
      <bottom style="hair"/>
    </border>
    <border>
      <left style="thin"/>
      <right style="medium"/>
      <top>
        <color indexed="63"/>
      </top>
      <bottom style="hair"/>
    </border>
    <border>
      <left style="thin"/>
      <right style="medium"/>
      <top style="hair"/>
      <bottom style="hair"/>
    </border>
    <border>
      <left style="thin"/>
      <right style="thin"/>
      <top style="medium"/>
      <bottom style="hair"/>
    </border>
    <border>
      <left style="medium"/>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medium"/>
      <right>
        <color indexed="63"/>
      </right>
      <top style="hair"/>
      <bottom style="hair"/>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style="thin"/>
      <top style="medium"/>
      <bottom style="hair"/>
    </border>
    <border>
      <left style="medium"/>
      <right>
        <color indexed="63"/>
      </right>
      <top style="medium"/>
      <bottom style="hair"/>
    </border>
    <border>
      <left style="thin"/>
      <right style="thin"/>
      <top>
        <color indexed="63"/>
      </top>
      <bottom>
        <color indexed="63"/>
      </bottom>
    </border>
    <border>
      <left style="thin"/>
      <right style="medium"/>
      <top>
        <color indexed="63"/>
      </top>
      <bottom>
        <color indexed="63"/>
      </bottom>
    </border>
    <border>
      <left>
        <color indexed="63"/>
      </left>
      <right>
        <color indexed="63"/>
      </right>
      <top style="hair"/>
      <bottom style="hair"/>
    </border>
    <border>
      <left style="medium"/>
      <right style="thin"/>
      <top style="medium"/>
      <bottom style="hair"/>
    </border>
    <border>
      <left style="medium"/>
      <right style="thin"/>
      <top style="hair"/>
      <bottom style="hair"/>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style="hair"/>
    </border>
    <border>
      <left style="thin"/>
      <right style="medium"/>
      <top style="hair"/>
      <bottom>
        <color indexed="63"/>
      </bottom>
    </border>
    <border>
      <left style="medium"/>
      <right style="thin"/>
      <top style="hair"/>
      <bottom>
        <color indexed="63"/>
      </botto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thin"/>
      <bottom style="thin"/>
    </border>
    <border>
      <left>
        <color indexed="63"/>
      </left>
      <right style="thin"/>
      <top style="thin"/>
      <bottom style="thin"/>
    </border>
    <border>
      <left style="medium"/>
      <right style="thin"/>
      <top style="hair"/>
      <bottom style="medium"/>
    </border>
    <border>
      <left style="thin"/>
      <right style="thin"/>
      <top style="hair"/>
      <bottom style="medium"/>
    </border>
    <border>
      <left style="medium"/>
      <right>
        <color indexed="63"/>
      </right>
      <top style="hair"/>
      <bottom style="medium"/>
    </border>
    <border>
      <left>
        <color indexed="63"/>
      </left>
      <right style="thin"/>
      <top style="hair"/>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9">
    <xf numFmtId="0" fontId="0" fillId="0" borderId="0" xfId="0" applyFont="1" applyAlignment="1">
      <alignment/>
    </xf>
    <xf numFmtId="0" fontId="2" fillId="0" borderId="10" xfId="0" applyFont="1" applyFill="1" applyBorder="1" applyAlignment="1">
      <alignment horizontal="left" vertical="top" wrapText="1"/>
    </xf>
    <xf numFmtId="0" fontId="3" fillId="0" borderId="0" xfId="0" applyFont="1" applyBorder="1" applyAlignment="1">
      <alignment horizontal="left" vertical="top"/>
    </xf>
    <xf numFmtId="0" fontId="5"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13" xfId="0" applyNumberFormat="1" applyFont="1" applyFill="1" applyBorder="1" applyAlignment="1">
      <alignment horizontal="left" vertical="top" wrapText="1"/>
    </xf>
    <xf numFmtId="0" fontId="5" fillId="0" borderId="10" xfId="0" applyFont="1" applyFill="1" applyBorder="1" applyAlignment="1">
      <alignment horizontal="center" vertical="top" wrapText="1"/>
    </xf>
    <xf numFmtId="0" fontId="4" fillId="0" borderId="14" xfId="0" applyFont="1" applyFill="1" applyBorder="1" applyAlignment="1">
      <alignment horizontal="center" vertical="top" wrapText="1"/>
    </xf>
    <xf numFmtId="2" fontId="4" fillId="0" borderId="15" xfId="0" applyNumberFormat="1" applyFont="1" applyFill="1" applyBorder="1" applyAlignment="1">
      <alignment horizontal="right" vertical="top" wrapText="1"/>
    </xf>
    <xf numFmtId="0" fontId="4" fillId="0" borderId="10" xfId="0" applyFont="1" applyFill="1" applyBorder="1" applyAlignment="1">
      <alignment horizontal="center" vertical="top" wrapText="1"/>
    </xf>
    <xf numFmtId="2" fontId="4" fillId="0" borderId="16" xfId="0" applyNumberFormat="1" applyFont="1" applyFill="1" applyBorder="1" applyAlignment="1">
      <alignment horizontal="right" vertical="top" wrapText="1"/>
    </xf>
    <xf numFmtId="49" fontId="5" fillId="0" borderId="10" xfId="0" applyNumberFormat="1" applyFont="1" applyFill="1" applyBorder="1" applyAlignment="1">
      <alignment horizontal="left"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0" xfId="0" applyFont="1" applyFill="1" applyBorder="1" applyAlignment="1">
      <alignment horizontal="left" vertical="top" wrapText="1"/>
    </xf>
    <xf numFmtId="0" fontId="5" fillId="0" borderId="13" xfId="0"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0" fontId="5" fillId="0" borderId="19" xfId="0" applyFont="1" applyFill="1" applyBorder="1" applyAlignment="1">
      <alignment horizontal="center" vertical="top" wrapText="1"/>
    </xf>
    <xf numFmtId="0" fontId="5" fillId="0" borderId="0" xfId="0" applyFont="1" applyAlignment="1">
      <alignment/>
    </xf>
    <xf numFmtId="0" fontId="8" fillId="0" borderId="0" xfId="0" applyFont="1" applyAlignment="1">
      <alignment horizontal="left" vertical="center" wrapText="1"/>
    </xf>
    <xf numFmtId="0" fontId="10" fillId="0" borderId="0" xfId="0" applyFont="1" applyAlignment="1">
      <alignment/>
    </xf>
    <xf numFmtId="0" fontId="5" fillId="0" borderId="21" xfId="0" applyFont="1" applyBorder="1" applyAlignment="1">
      <alignment horizontal="right" vertical="top"/>
    </xf>
    <xf numFmtId="0" fontId="5" fillId="0" borderId="10" xfId="0" applyFont="1" applyBorder="1" applyAlignment="1">
      <alignment vertical="center" wrapText="1"/>
    </xf>
    <xf numFmtId="0" fontId="2" fillId="0" borderId="10" xfId="0" applyFont="1" applyBorder="1" applyAlignment="1">
      <alignment vertical="center" wrapText="1"/>
    </xf>
    <xf numFmtId="0" fontId="5" fillId="0" borderId="0" xfId="0" applyFont="1" applyFill="1" applyAlignment="1">
      <alignment/>
    </xf>
    <xf numFmtId="0" fontId="5" fillId="0" borderId="19" xfId="0" applyFont="1" applyFill="1" applyBorder="1" applyAlignment="1">
      <alignment horizontal="left" vertical="top" wrapText="1"/>
    </xf>
    <xf numFmtId="0" fontId="5" fillId="0" borderId="18" xfId="0" applyFont="1" applyFill="1" applyBorder="1" applyAlignment="1">
      <alignment horizontal="right" vertical="top" wrapText="1"/>
    </xf>
    <xf numFmtId="0" fontId="5" fillId="0" borderId="10" xfId="0" applyFont="1" applyFill="1" applyBorder="1" applyAlignment="1">
      <alignment horizontal="center" vertical="center" wrapText="1"/>
    </xf>
    <xf numFmtId="0" fontId="4" fillId="0" borderId="16" xfId="0" applyFont="1" applyFill="1" applyBorder="1" applyAlignment="1">
      <alignment horizontal="center" vertical="top" wrapText="1"/>
    </xf>
    <xf numFmtId="0" fontId="5" fillId="0" borderId="22" xfId="0" applyFont="1" applyFill="1" applyBorder="1" applyAlignment="1">
      <alignment horizontal="right" vertical="top" wrapText="1"/>
    </xf>
    <xf numFmtId="0" fontId="5" fillId="0" borderId="23" xfId="0" applyFont="1" applyFill="1" applyBorder="1" applyAlignment="1">
      <alignment horizontal="left" vertical="top" wrapText="1"/>
    </xf>
    <xf numFmtId="0" fontId="5" fillId="0" borderId="21" xfId="0" applyFont="1" applyFill="1" applyBorder="1" applyAlignment="1">
      <alignment horizontal="right" vertical="top" wrapText="1"/>
    </xf>
    <xf numFmtId="0" fontId="5" fillId="0" borderId="13" xfId="0" applyFont="1" applyFill="1" applyBorder="1" applyAlignment="1">
      <alignment horizontal="left"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63" fillId="0" borderId="14" xfId="0" applyFont="1" applyFill="1" applyBorder="1" applyAlignment="1">
      <alignment horizontal="center" vertical="top" wrapText="1"/>
    </xf>
    <xf numFmtId="2" fontId="63" fillId="0" borderId="15" xfId="0" applyNumberFormat="1" applyFont="1" applyFill="1" applyBorder="1" applyAlignment="1">
      <alignment horizontal="right" vertical="top" wrapText="1"/>
    </xf>
    <xf numFmtId="0" fontId="64" fillId="0" borderId="0" xfId="0" applyFont="1" applyAlignment="1">
      <alignment/>
    </xf>
    <xf numFmtId="0" fontId="63" fillId="0" borderId="17" xfId="0" applyFont="1" applyFill="1" applyBorder="1" applyAlignment="1">
      <alignment horizontal="center" vertical="top" wrapText="1"/>
    </xf>
    <xf numFmtId="0" fontId="65" fillId="0" borderId="0" xfId="0" applyFont="1" applyAlignment="1">
      <alignment/>
    </xf>
    <xf numFmtId="0" fontId="63" fillId="0" borderId="11" xfId="0" applyFont="1" applyFill="1" applyBorder="1" applyAlignment="1">
      <alignment horizontal="center" vertical="top" wrapText="1"/>
    </xf>
    <xf numFmtId="0" fontId="63" fillId="0" borderId="10" xfId="0" applyFont="1" applyFill="1" applyBorder="1" applyAlignment="1">
      <alignment horizontal="center" vertical="top" wrapText="1"/>
    </xf>
    <xf numFmtId="0" fontId="63" fillId="0" borderId="16" xfId="0" applyFont="1" applyFill="1" applyBorder="1" applyAlignment="1">
      <alignment horizontal="center" vertical="top" wrapText="1"/>
    </xf>
    <xf numFmtId="2" fontId="63" fillId="0" borderId="16" xfId="0" applyNumberFormat="1" applyFont="1" applyFill="1" applyBorder="1" applyAlignment="1">
      <alignment horizontal="right"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5" fillId="0" borderId="10" xfId="0" applyFont="1" applyFill="1" applyBorder="1" applyAlignment="1">
      <alignment horizontal="left"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7" xfId="0" applyFont="1" applyFill="1" applyBorder="1" applyAlignment="1">
      <alignment horizontal="left" vertical="top" wrapText="1"/>
    </xf>
    <xf numFmtId="0" fontId="5" fillId="0" borderId="25" xfId="0" applyFont="1" applyFill="1" applyBorder="1" applyAlignment="1">
      <alignment horizontal="center" vertical="top" wrapText="1"/>
    </xf>
    <xf numFmtId="0" fontId="5" fillId="0" borderId="26" xfId="0" applyFont="1" applyFill="1" applyBorder="1" applyAlignment="1">
      <alignment horizontal="right" vertical="top" wrapText="1"/>
    </xf>
    <xf numFmtId="0" fontId="5" fillId="0" borderId="25" xfId="0" applyFont="1" applyFill="1" applyBorder="1" applyAlignment="1">
      <alignment horizontal="left" vertical="top" wrapText="1"/>
    </xf>
    <xf numFmtId="0" fontId="5" fillId="0" borderId="17" xfId="0" applyFont="1" applyFill="1" applyBorder="1" applyAlignment="1">
      <alignment horizontal="center" vertical="top" wrapText="1"/>
    </xf>
    <xf numFmtId="2" fontId="63" fillId="0" borderId="11" xfId="0" applyNumberFormat="1" applyFont="1" applyFill="1" applyBorder="1" applyAlignment="1">
      <alignment horizontal="right" vertical="top" wrapText="1"/>
    </xf>
    <xf numFmtId="0" fontId="40" fillId="0" borderId="29" xfId="0" applyFont="1" applyBorder="1" applyAlignment="1">
      <alignment/>
    </xf>
    <xf numFmtId="0" fontId="66" fillId="0" borderId="0" xfId="0" applyFont="1" applyAlignment="1">
      <alignment vertical="top"/>
    </xf>
    <xf numFmtId="0" fontId="67" fillId="0" borderId="0" xfId="0" applyFont="1" applyAlignment="1">
      <alignment vertical="top" wrapText="1"/>
    </xf>
    <xf numFmtId="0" fontId="68" fillId="0" borderId="0" xfId="0" applyFont="1" applyAlignment="1">
      <alignment vertical="top"/>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5" fillId="0" borderId="30" xfId="0" applyFont="1" applyBorder="1" applyAlignment="1">
      <alignment horizontal="center" vertical="top" wrapText="1"/>
    </xf>
    <xf numFmtId="0" fontId="5" fillId="0" borderId="17" xfId="0" applyFont="1" applyBorder="1" applyAlignment="1">
      <alignment horizontal="left" vertical="top"/>
    </xf>
    <xf numFmtId="2" fontId="5" fillId="0" borderId="11" xfId="0" applyNumberFormat="1" applyFont="1" applyBorder="1" applyAlignment="1">
      <alignment horizontal="right" vertical="top" wrapText="1"/>
    </xf>
    <xf numFmtId="0" fontId="4" fillId="0" borderId="31" xfId="0" applyFont="1" applyBorder="1" applyAlignment="1">
      <alignment horizontal="left" vertical="top"/>
    </xf>
    <xf numFmtId="0" fontId="5" fillId="0" borderId="10" xfId="0" applyFont="1" applyBorder="1" applyAlignment="1">
      <alignment horizontal="left" vertical="top"/>
    </xf>
    <xf numFmtId="2" fontId="5" fillId="0" borderId="16" xfId="0" applyNumberFormat="1" applyFont="1" applyBorder="1" applyAlignment="1">
      <alignment horizontal="left" vertical="top" wrapText="1"/>
    </xf>
    <xf numFmtId="0" fontId="5" fillId="0" borderId="31" xfId="0" applyFont="1" applyBorder="1" applyAlignment="1">
      <alignment horizontal="center" vertical="top" wrapText="1"/>
    </xf>
    <xf numFmtId="2" fontId="5" fillId="0" borderId="16" xfId="0" applyNumberFormat="1" applyFont="1" applyBorder="1" applyAlignment="1">
      <alignment horizontal="right" vertical="top" wrapText="1"/>
    </xf>
    <xf numFmtId="0" fontId="66" fillId="0" borderId="32" xfId="0" applyFont="1" applyBorder="1" applyAlignment="1">
      <alignment vertical="top"/>
    </xf>
    <xf numFmtId="0" fontId="4" fillId="0" borderId="33" xfId="0" applyFont="1" applyBorder="1" applyAlignment="1">
      <alignment horizontal="right" vertical="top"/>
    </xf>
    <xf numFmtId="2" fontId="4" fillId="0" borderId="34" xfId="0" applyNumberFormat="1" applyFont="1" applyBorder="1" applyAlignment="1">
      <alignment horizontal="right" vertical="top"/>
    </xf>
    <xf numFmtId="0" fontId="66" fillId="0" borderId="0" xfId="0" applyFont="1" applyBorder="1" applyAlignment="1">
      <alignment vertical="top"/>
    </xf>
    <xf numFmtId="177" fontId="15" fillId="0" borderId="33" xfId="0" applyNumberFormat="1" applyFont="1" applyFill="1" applyBorder="1" applyAlignment="1">
      <alignment horizontal="right" vertical="top"/>
    </xf>
    <xf numFmtId="2" fontId="5" fillId="0" borderId="34" xfId="0" applyNumberFormat="1" applyFont="1" applyFill="1" applyBorder="1" applyAlignment="1">
      <alignment horizontal="right" vertical="top"/>
    </xf>
    <xf numFmtId="2" fontId="4" fillId="0" borderId="34" xfId="0" applyNumberFormat="1" applyFont="1" applyFill="1" applyBorder="1" applyAlignment="1">
      <alignment horizontal="right" vertical="top"/>
    </xf>
    <xf numFmtId="0" fontId="66" fillId="0" borderId="0" xfId="0" applyFont="1" applyBorder="1" applyAlignment="1">
      <alignment horizontal="right" vertical="top"/>
    </xf>
    <xf numFmtId="0" fontId="5" fillId="0" borderId="0" xfId="0" applyFont="1" applyBorder="1" applyAlignment="1">
      <alignment vertical="top"/>
    </xf>
    <xf numFmtId="0" fontId="5" fillId="0" borderId="0" xfId="0" applyFont="1" applyBorder="1" applyAlignment="1">
      <alignment horizontal="left" vertical="top"/>
    </xf>
    <xf numFmtId="0" fontId="66" fillId="0" borderId="35" xfId="0" applyFont="1" applyBorder="1" applyAlignment="1">
      <alignment horizontal="right" vertical="top"/>
    </xf>
    <xf numFmtId="0" fontId="5" fillId="0" borderId="24" xfId="0" applyFont="1" applyFill="1" applyBorder="1" applyAlignment="1">
      <alignment horizontal="left" vertical="top" wrapText="1"/>
    </xf>
    <xf numFmtId="0" fontId="4" fillId="0" borderId="14" xfId="0" applyFont="1" applyFill="1" applyBorder="1" applyAlignment="1">
      <alignment horizontal="left" vertical="top" wrapText="1"/>
    </xf>
    <xf numFmtId="0" fontId="66" fillId="0" borderId="21" xfId="0" applyFont="1" applyBorder="1" applyAlignment="1">
      <alignment horizontal="right" vertical="top"/>
    </xf>
    <xf numFmtId="2" fontId="5" fillId="0" borderId="10" xfId="0" applyNumberFormat="1" applyFont="1" applyFill="1" applyBorder="1" applyAlignment="1">
      <alignment horizontal="right" vertical="top" wrapText="1"/>
    </xf>
    <xf numFmtId="0" fontId="5" fillId="0" borderId="10" xfId="0" applyFont="1" applyFill="1" applyBorder="1" applyAlignment="1">
      <alignment vertical="top" wrapText="1"/>
    </xf>
    <xf numFmtId="1" fontId="5" fillId="0" borderId="10" xfId="0" applyNumberFormat="1" applyFont="1" applyFill="1" applyBorder="1" applyAlignment="1">
      <alignment horizontal="center" vertical="top"/>
    </xf>
    <xf numFmtId="0" fontId="66" fillId="0" borderId="33" xfId="0" applyFont="1" applyBorder="1" applyAlignment="1">
      <alignment vertical="top"/>
    </xf>
    <xf numFmtId="0" fontId="16" fillId="0" borderId="33" xfId="0" applyFont="1" applyBorder="1" applyAlignment="1">
      <alignment horizontal="right" vertical="top"/>
    </xf>
    <xf numFmtId="2" fontId="16" fillId="0" borderId="34" xfId="0" applyNumberFormat="1" applyFont="1" applyBorder="1" applyAlignment="1">
      <alignment horizontal="right" vertical="top"/>
    </xf>
    <xf numFmtId="0" fontId="66" fillId="0" borderId="0" xfId="0" applyFont="1" applyBorder="1" applyAlignment="1">
      <alignment horizontal="left" vertical="top"/>
    </xf>
    <xf numFmtId="0" fontId="66" fillId="0" borderId="32" xfId="0" applyFont="1" applyFill="1" applyBorder="1" applyAlignment="1">
      <alignment horizontal="right" vertical="top"/>
    </xf>
    <xf numFmtId="0" fontId="66" fillId="0" borderId="33" xfId="0" applyFont="1" applyBorder="1" applyAlignment="1">
      <alignment horizontal="left" vertical="top"/>
    </xf>
    <xf numFmtId="0" fontId="5" fillId="0" borderId="33" xfId="0" applyFont="1" applyFill="1" applyBorder="1" applyAlignment="1">
      <alignment vertical="top" wrapText="1"/>
    </xf>
    <xf numFmtId="0" fontId="66" fillId="0" borderId="33" xfId="0" applyFont="1" applyFill="1" applyBorder="1" applyAlignment="1">
      <alignment horizontal="center" vertical="top"/>
    </xf>
    <xf numFmtId="0" fontId="5" fillId="0" borderId="20" xfId="0" applyFont="1" applyFill="1" applyBorder="1" applyAlignment="1">
      <alignment horizontal="left" vertical="top" wrapText="1"/>
    </xf>
    <xf numFmtId="0" fontId="5" fillId="0" borderId="20" xfId="0" applyFont="1" applyFill="1" applyBorder="1" applyAlignment="1">
      <alignment horizontal="center" vertical="top" wrapText="1"/>
    </xf>
    <xf numFmtId="2" fontId="4" fillId="0" borderId="36" xfId="0" applyNumberFormat="1" applyFont="1" applyFill="1" applyBorder="1" applyAlignment="1">
      <alignment horizontal="right" vertical="top" wrapText="1"/>
    </xf>
    <xf numFmtId="0" fontId="5" fillId="0" borderId="35" xfId="0" applyFont="1" applyFill="1" applyBorder="1" applyAlignment="1">
      <alignment horizontal="right" vertical="top" wrapText="1"/>
    </xf>
    <xf numFmtId="0" fontId="2" fillId="0" borderId="14"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37" xfId="0" applyFont="1" applyBorder="1" applyAlignment="1">
      <alignment horizontal="center" vertical="top" wrapText="1"/>
    </xf>
    <xf numFmtId="0" fontId="5" fillId="0" borderId="20" xfId="0" applyFont="1" applyBorder="1" applyAlignment="1">
      <alignment horizontal="left" vertical="top"/>
    </xf>
    <xf numFmtId="2" fontId="5" fillId="0" borderId="36" xfId="0" applyNumberFormat="1" applyFont="1" applyBorder="1" applyAlignment="1">
      <alignment horizontal="right" vertical="top" wrapText="1"/>
    </xf>
    <xf numFmtId="0" fontId="4" fillId="0" borderId="38" xfId="0" applyFont="1" applyBorder="1" applyAlignment="1">
      <alignment horizontal="left" vertical="top"/>
    </xf>
    <xf numFmtId="0" fontId="5" fillId="0" borderId="39" xfId="0" applyFont="1" applyBorder="1" applyAlignment="1">
      <alignment horizontal="left" vertical="top"/>
    </xf>
    <xf numFmtId="2" fontId="5" fillId="0" borderId="34" xfId="0" applyNumberFormat="1" applyFont="1" applyBorder="1" applyAlignment="1">
      <alignment horizontal="left" vertical="top" wrapText="1"/>
    </xf>
    <xf numFmtId="0" fontId="17" fillId="0" borderId="10" xfId="0" applyFont="1" applyFill="1" applyBorder="1" applyAlignment="1">
      <alignment horizontal="left" vertical="top" wrapText="1"/>
    </xf>
    <xf numFmtId="0" fontId="18" fillId="0" borderId="10" xfId="0" applyFont="1" applyFill="1" applyBorder="1" applyAlignment="1">
      <alignment horizontal="left" vertical="top" wrapText="1"/>
    </xf>
    <xf numFmtId="0" fontId="69" fillId="0" borderId="21" xfId="0" applyFont="1" applyBorder="1" applyAlignment="1">
      <alignment horizontal="right" vertical="top"/>
    </xf>
    <xf numFmtId="0" fontId="18" fillId="0" borderId="13" xfId="0" applyNumberFormat="1"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0" xfId="0" applyFont="1" applyFill="1" applyBorder="1" applyAlignment="1">
      <alignment horizontal="center" vertical="top" wrapText="1"/>
    </xf>
    <xf numFmtId="0" fontId="18" fillId="0" borderId="10" xfId="0" applyFont="1" applyFill="1" applyBorder="1" applyAlignment="1">
      <alignment horizontal="center" vertical="top" wrapText="1"/>
    </xf>
    <xf numFmtId="0" fontId="5" fillId="0" borderId="40" xfId="0" applyFont="1" applyBorder="1" applyAlignment="1">
      <alignment horizontal="center" vertical="top" wrapText="1"/>
    </xf>
    <xf numFmtId="2" fontId="5" fillId="0" borderId="28" xfId="0" applyNumberFormat="1" applyFont="1" applyBorder="1" applyAlignment="1">
      <alignment horizontal="right" vertical="top" wrapText="1"/>
    </xf>
    <xf numFmtId="0" fontId="66" fillId="0" borderId="41" xfId="0" applyFont="1" applyBorder="1" applyAlignment="1">
      <alignment vertical="top"/>
    </xf>
    <xf numFmtId="177" fontId="15" fillId="0" borderId="42" xfId="0" applyNumberFormat="1" applyFont="1" applyFill="1" applyBorder="1" applyAlignment="1">
      <alignment horizontal="right" vertical="top"/>
    </xf>
    <xf numFmtId="2" fontId="4" fillId="0" borderId="43" xfId="0" applyNumberFormat="1" applyFont="1" applyFill="1" applyBorder="1" applyAlignment="1">
      <alignment horizontal="right" vertical="top"/>
    </xf>
    <xf numFmtId="2" fontId="4" fillId="0" borderId="44" xfId="0" applyNumberFormat="1" applyFont="1" applyBorder="1" applyAlignment="1">
      <alignment horizontal="right" vertical="top"/>
    </xf>
    <xf numFmtId="0" fontId="4" fillId="0" borderId="45" xfId="0" applyFont="1" applyBorder="1" applyAlignment="1">
      <alignment horizontal="right" vertical="top"/>
    </xf>
    <xf numFmtId="0" fontId="67" fillId="0" borderId="0" xfId="0" applyFont="1" applyAlignment="1">
      <alignment vertical="top" wrapText="1"/>
    </xf>
    <xf numFmtId="0" fontId="4" fillId="0" borderId="30" xfId="0" applyFont="1" applyBorder="1" applyAlignment="1">
      <alignment horizontal="center" vertical="top" wrapText="1"/>
    </xf>
    <xf numFmtId="0" fontId="4" fillId="0" borderId="46" xfId="0" applyFont="1" applyBorder="1" applyAlignment="1">
      <alignment horizontal="center" vertical="top" wrapText="1"/>
    </xf>
    <xf numFmtId="0" fontId="4" fillId="0" borderId="17" xfId="0" applyFont="1" applyBorder="1" applyAlignment="1">
      <alignment horizontal="center" vertical="top" wrapText="1"/>
    </xf>
    <xf numFmtId="0" fontId="4" fillId="0" borderId="47" xfId="0" applyFont="1" applyBorder="1" applyAlignment="1">
      <alignment horizontal="center" vertical="top" wrapText="1"/>
    </xf>
    <xf numFmtId="177" fontId="15" fillId="0" borderId="44" xfId="0" applyNumberFormat="1" applyFont="1" applyFill="1" applyBorder="1" applyAlignment="1">
      <alignment horizontal="right" vertical="top"/>
    </xf>
    <xf numFmtId="0" fontId="0" fillId="0" borderId="44" xfId="0" applyBorder="1" applyAlignment="1">
      <alignment vertical="top"/>
    </xf>
    <xf numFmtId="0" fontId="4" fillId="0" borderId="26"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48"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47" xfId="0" applyFont="1" applyFill="1" applyBorder="1" applyAlignment="1">
      <alignment horizontal="center" vertical="top" wrapText="1"/>
    </xf>
    <xf numFmtId="0" fontId="5" fillId="0" borderId="42"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0"/>
  <sheetViews>
    <sheetView tabSelected="1" zoomScale="145" zoomScaleNormal="145" zoomScaleSheetLayoutView="100" zoomScalePageLayoutView="0" workbookViewId="0" topLeftCell="A1">
      <selection activeCell="A3" sqref="A3"/>
    </sheetView>
  </sheetViews>
  <sheetFormatPr defaultColWidth="11.421875" defaultRowHeight="15"/>
  <cols>
    <col min="1" max="1" width="12.7109375" style="61" customWidth="1"/>
    <col min="2" max="2" width="60.7109375" style="61" customWidth="1"/>
    <col min="3" max="3" width="19.421875" style="61" customWidth="1"/>
    <col min="4" max="4" width="6.00390625" style="61" customWidth="1"/>
    <col min="5" max="16384" width="11.421875" style="61" customWidth="1"/>
  </cols>
  <sheetData>
    <row r="1" spans="1:3" ht="38.25" customHeight="1">
      <c r="A1" s="125" t="s">
        <v>243</v>
      </c>
      <c r="B1" s="125"/>
      <c r="C1" s="125"/>
    </row>
    <row r="2" spans="1:3" ht="13.5" customHeight="1">
      <c r="A2" s="62"/>
      <c r="B2" s="62"/>
      <c r="C2" s="62"/>
    </row>
    <row r="3" ht="20.25">
      <c r="A3" s="63" t="s">
        <v>239</v>
      </c>
    </row>
    <row r="4" ht="15.75" thickBot="1"/>
    <row r="5" spans="1:3" ht="15">
      <c r="A5" s="126" t="s">
        <v>240</v>
      </c>
      <c r="B5" s="128" t="s">
        <v>28</v>
      </c>
      <c r="C5" s="64" t="s">
        <v>241</v>
      </c>
    </row>
    <row r="6" spans="1:3" ht="15.75" thickBot="1">
      <c r="A6" s="127"/>
      <c r="B6" s="129"/>
      <c r="C6" s="65" t="s">
        <v>244</v>
      </c>
    </row>
    <row r="7" spans="1:3" ht="19.5" customHeight="1" thickBot="1">
      <c r="A7" s="69" t="s">
        <v>260</v>
      </c>
      <c r="B7" s="70"/>
      <c r="C7" s="71"/>
    </row>
    <row r="8" spans="1:3" ht="19.5" customHeight="1">
      <c r="A8" s="66" t="s">
        <v>319</v>
      </c>
      <c r="B8" s="67" t="s">
        <v>242</v>
      </c>
      <c r="C8" s="68">
        <f>'A1K_Visp'!G20</f>
        <v>0</v>
      </c>
    </row>
    <row r="9" spans="1:3" ht="19.5" customHeight="1">
      <c r="A9" s="72" t="s">
        <v>261</v>
      </c>
      <c r="B9" s="70" t="s">
        <v>262</v>
      </c>
      <c r="C9" s="73">
        <f>'A2K_Vikingu'!G73</f>
        <v>0</v>
      </c>
    </row>
    <row r="10" spans="1:3" ht="19.5" customHeight="1">
      <c r="A10" s="72" t="s">
        <v>263</v>
      </c>
      <c r="B10" s="70" t="s">
        <v>264</v>
      </c>
      <c r="C10" s="73">
        <f>'A3K_Matrozu'!G77</f>
        <v>0</v>
      </c>
    </row>
    <row r="11" spans="1:3" ht="19.5" customHeight="1">
      <c r="A11" s="72" t="s">
        <v>266</v>
      </c>
      <c r="B11" s="70" t="s">
        <v>265</v>
      </c>
      <c r="C11" s="73">
        <f>'A4K_Vikingu_Lasu'!G108</f>
        <v>0</v>
      </c>
    </row>
    <row r="12" spans="1:3" ht="19.5" customHeight="1">
      <c r="A12" s="72" t="s">
        <v>268</v>
      </c>
      <c r="B12" s="70" t="s">
        <v>267</v>
      </c>
      <c r="C12" s="73">
        <f>'A6K_Jurnieku_Locu_lidz_Viking'!G46</f>
        <v>0</v>
      </c>
    </row>
    <row r="13" spans="1:3" ht="19.5" customHeight="1">
      <c r="A13" s="72" t="s">
        <v>269</v>
      </c>
      <c r="B13" s="70" t="s">
        <v>270</v>
      </c>
      <c r="C13" s="73">
        <f>'A7K_Lasu iela'!G48</f>
        <v>0</v>
      </c>
    </row>
    <row r="14" spans="1:3" ht="19.5" customHeight="1" thickBot="1">
      <c r="A14" s="105" t="s">
        <v>271</v>
      </c>
      <c r="B14" s="106" t="s">
        <v>272</v>
      </c>
      <c r="C14" s="107">
        <f>'A8K_Spiedvads'!G40</f>
        <v>0</v>
      </c>
    </row>
    <row r="15" spans="1:3" ht="19.5" customHeight="1" thickBot="1">
      <c r="A15" s="118"/>
      <c r="B15" s="78" t="s">
        <v>326</v>
      </c>
      <c r="C15" s="119"/>
    </row>
    <row r="16" spans="1:3" ht="19.5" customHeight="1" thickBot="1">
      <c r="A16" s="108" t="s">
        <v>273</v>
      </c>
      <c r="B16" s="109"/>
      <c r="C16" s="110"/>
    </row>
    <row r="17" spans="1:3" ht="19.5" customHeight="1">
      <c r="A17" s="66" t="s">
        <v>320</v>
      </c>
      <c r="B17" s="67" t="s">
        <v>242</v>
      </c>
      <c r="C17" s="68">
        <f>'A1U_Visp'!G20</f>
        <v>0</v>
      </c>
    </row>
    <row r="18" spans="1:3" ht="19.5" customHeight="1">
      <c r="A18" s="72" t="s">
        <v>274</v>
      </c>
      <c r="B18" s="70" t="s">
        <v>262</v>
      </c>
      <c r="C18" s="73">
        <f>'A2U_Vikingu'!G84</f>
        <v>0</v>
      </c>
    </row>
    <row r="19" spans="1:3" ht="19.5" customHeight="1">
      <c r="A19" s="72" t="s">
        <v>275</v>
      </c>
      <c r="B19" s="70" t="s">
        <v>264</v>
      </c>
      <c r="C19" s="73">
        <f>'A3U_Matrozu'!G73</f>
        <v>0</v>
      </c>
    </row>
    <row r="20" spans="1:3" ht="19.5" customHeight="1">
      <c r="A20" s="72" t="s">
        <v>276</v>
      </c>
      <c r="B20" s="70" t="s">
        <v>265</v>
      </c>
      <c r="C20" s="73">
        <f>'A4U_Vikingu_Lasu'!G105</f>
        <v>0</v>
      </c>
    </row>
    <row r="21" spans="1:3" ht="19.5" customHeight="1">
      <c r="A21" s="72" t="s">
        <v>277</v>
      </c>
      <c r="B21" s="70" t="s">
        <v>313</v>
      </c>
      <c r="C21" s="73">
        <f>'A5U_Jurnieku_lidz_Locu'!G46</f>
        <v>0</v>
      </c>
    </row>
    <row r="22" spans="1:3" ht="19.5" customHeight="1">
      <c r="A22" s="72" t="s">
        <v>278</v>
      </c>
      <c r="B22" s="70" t="s">
        <v>267</v>
      </c>
      <c r="C22" s="73">
        <f>'A6U_Jurnieku_Locu_lidz_Viking'!G73</f>
        <v>0</v>
      </c>
    </row>
    <row r="23" spans="1:3" ht="19.5" customHeight="1">
      <c r="A23" s="105" t="s">
        <v>279</v>
      </c>
      <c r="B23" s="106" t="s">
        <v>270</v>
      </c>
      <c r="C23" s="107">
        <f>'A7U_Lasu iela'!G98</f>
        <v>0</v>
      </c>
    </row>
    <row r="24" spans="1:3" ht="18" customHeight="1">
      <c r="A24" s="77"/>
      <c r="B24" s="124" t="s">
        <v>327</v>
      </c>
      <c r="C24" s="123"/>
    </row>
    <row r="25" spans="1:3" ht="30" customHeight="1" thickBot="1">
      <c r="A25" s="130" t="s">
        <v>281</v>
      </c>
      <c r="B25" s="131"/>
      <c r="C25" s="122">
        <f>SUM(C7:C23)</f>
        <v>0</v>
      </c>
    </row>
    <row r="26" spans="1:3" ht="30" customHeight="1" thickBot="1">
      <c r="A26" s="120"/>
      <c r="B26" s="121" t="s">
        <v>280</v>
      </c>
      <c r="C26" s="80">
        <f>C25*0.21</f>
        <v>0</v>
      </c>
    </row>
    <row r="27" spans="1:3" ht="30" customHeight="1" thickBot="1">
      <c r="A27" s="74"/>
      <c r="B27" s="78" t="s">
        <v>282</v>
      </c>
      <c r="C27" s="80">
        <f>C25+C26</f>
        <v>0</v>
      </c>
    </row>
    <row r="28" spans="1:3" ht="15">
      <c r="A28" s="77"/>
      <c r="B28" s="77"/>
      <c r="C28" s="77"/>
    </row>
    <row r="29" spans="1:3" ht="15">
      <c r="A29" s="77"/>
      <c r="B29" s="77"/>
      <c r="C29" s="77"/>
    </row>
    <row r="30" spans="1:3" ht="15">
      <c r="A30" s="77"/>
      <c r="B30" s="77"/>
      <c r="C30" s="77"/>
    </row>
  </sheetData>
  <sheetProtection/>
  <mergeCells count="4">
    <mergeCell ref="A1:C1"/>
    <mergeCell ref="A5:A6"/>
    <mergeCell ref="B5:B6"/>
    <mergeCell ref="A25:B25"/>
  </mergeCells>
  <printOptions/>
  <pageMargins left="0.71" right="0.71" top="0.7500000000000001" bottom="0.7500000000000001" header="0.31" footer="0.31"/>
  <pageSetup horizontalDpi="600" verticalDpi="600" orientation="portrait" paperSize="9" scale="66" r:id="rId1"/>
  <headerFooter alignWithMargins="0">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worksheet>
</file>

<file path=xl/worksheets/sheet10.xml><?xml version="1.0" encoding="utf-8"?>
<worksheet xmlns="http://schemas.openxmlformats.org/spreadsheetml/2006/main" xmlns:r="http://schemas.openxmlformats.org/officeDocument/2006/relationships">
  <sheetPr>
    <tabColor rgb="FF3366FF"/>
  </sheetPr>
  <dimension ref="A2:G51"/>
  <sheetViews>
    <sheetView zoomScaleSheetLayoutView="100" zoomScalePageLayoutView="0" workbookViewId="0" topLeftCell="A1">
      <selection activeCell="G46" sqref="G46"/>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228</v>
      </c>
      <c r="C2" s="23"/>
      <c r="D2" s="23"/>
    </row>
    <row r="3" spans="2:4" s="24" customFormat="1" ht="50.25" customHeight="1" thickBot="1">
      <c r="B3" s="138" t="s">
        <v>235</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ht="15">
      <c r="A6" s="25"/>
      <c r="B6" s="7"/>
      <c r="C6" s="4" t="s">
        <v>34</v>
      </c>
      <c r="D6" s="8"/>
      <c r="E6" s="19"/>
      <c r="F6" s="9"/>
      <c r="G6" s="10"/>
    </row>
    <row r="7" spans="1:7" ht="45">
      <c r="A7" s="30" t="s">
        <v>209</v>
      </c>
      <c r="B7" s="29">
        <v>1</v>
      </c>
      <c r="C7" s="3" t="s">
        <v>155</v>
      </c>
      <c r="D7" s="8" t="s">
        <v>45</v>
      </c>
      <c r="E7" s="19">
        <v>11</v>
      </c>
      <c r="F7" s="9"/>
      <c r="G7" s="10"/>
    </row>
    <row r="8" spans="1:7" ht="35.25" customHeight="1">
      <c r="A8" s="30" t="s">
        <v>209</v>
      </c>
      <c r="B8" s="29">
        <f>B7+1</f>
        <v>2</v>
      </c>
      <c r="C8" s="3" t="s">
        <v>26</v>
      </c>
      <c r="D8" s="8" t="s">
        <v>45</v>
      </c>
      <c r="E8" s="19">
        <v>5</v>
      </c>
      <c r="F8" s="9"/>
      <c r="G8" s="10"/>
    </row>
    <row r="9" spans="1:7" ht="15">
      <c r="A9" s="30"/>
      <c r="B9" s="29"/>
      <c r="C9" s="4" t="s">
        <v>47</v>
      </c>
      <c r="D9" s="8"/>
      <c r="E9" s="19"/>
      <c r="F9" s="9"/>
      <c r="G9" s="10"/>
    </row>
    <row r="10" spans="1:7" ht="15">
      <c r="A10" s="30"/>
      <c r="B10" s="29"/>
      <c r="C10" s="3" t="s">
        <v>1</v>
      </c>
      <c r="D10" s="8"/>
      <c r="E10" s="19"/>
      <c r="F10" s="9"/>
      <c r="G10" s="10"/>
    </row>
    <row r="11" spans="1:7" ht="60">
      <c r="A11" s="30"/>
      <c r="B11" s="29"/>
      <c r="C11" s="1" t="s">
        <v>166</v>
      </c>
      <c r="D11" s="8"/>
      <c r="E11" s="19"/>
      <c r="F11" s="9"/>
      <c r="G11" s="10"/>
    </row>
    <row r="12" spans="1:7" ht="15">
      <c r="A12" s="30" t="s">
        <v>209</v>
      </c>
      <c r="B12" s="29">
        <f>B8+1</f>
        <v>3</v>
      </c>
      <c r="C12" s="3" t="s">
        <v>139</v>
      </c>
      <c r="D12" s="8" t="s">
        <v>2</v>
      </c>
      <c r="E12" s="19">
        <v>2.2</v>
      </c>
      <c r="F12" s="9"/>
      <c r="G12" s="10"/>
    </row>
    <row r="13" spans="1:7" ht="50.25" customHeight="1">
      <c r="A13" s="30"/>
      <c r="B13" s="29"/>
      <c r="C13" s="1" t="s">
        <v>172</v>
      </c>
      <c r="D13" s="8"/>
      <c r="E13" s="19"/>
      <c r="F13" s="9"/>
      <c r="G13" s="10"/>
    </row>
    <row r="14" spans="1:7" ht="15">
      <c r="A14" s="30" t="s">
        <v>209</v>
      </c>
      <c r="B14" s="29">
        <f>B12+1</f>
        <v>4</v>
      </c>
      <c r="C14" s="3" t="s">
        <v>139</v>
      </c>
      <c r="D14" s="8" t="s">
        <v>2</v>
      </c>
      <c r="E14" s="19">
        <v>629.9</v>
      </c>
      <c r="F14" s="9"/>
      <c r="G14" s="10"/>
    </row>
    <row r="15" spans="1:7" ht="15">
      <c r="A15" s="30" t="s">
        <v>209</v>
      </c>
      <c r="B15" s="29">
        <f>B14+1</f>
        <v>5</v>
      </c>
      <c r="C15" s="3" t="s">
        <v>3</v>
      </c>
      <c r="D15" s="8" t="s">
        <v>2</v>
      </c>
      <c r="E15" s="19">
        <v>154.6</v>
      </c>
      <c r="F15" s="9"/>
      <c r="G15" s="10"/>
    </row>
    <row r="16" spans="1:7" ht="15">
      <c r="A16" s="30"/>
      <c r="B16" s="29"/>
      <c r="C16" s="3" t="s">
        <v>58</v>
      </c>
      <c r="D16" s="8"/>
      <c r="E16" s="19"/>
      <c r="F16" s="9"/>
      <c r="G16" s="10"/>
    </row>
    <row r="17" spans="1:7" ht="15">
      <c r="A17" s="30"/>
      <c r="B17" s="29"/>
      <c r="C17" s="4" t="s">
        <v>60</v>
      </c>
      <c r="D17" s="8"/>
      <c r="E17" s="19"/>
      <c r="F17" s="9"/>
      <c r="G17" s="10"/>
    </row>
    <row r="18" spans="1:7" ht="15">
      <c r="A18" s="30"/>
      <c r="B18" s="29"/>
      <c r="C18" s="1" t="s">
        <v>77</v>
      </c>
      <c r="D18" s="8"/>
      <c r="E18" s="19"/>
      <c r="F18" s="9"/>
      <c r="G18" s="10"/>
    </row>
    <row r="19" spans="1:7" ht="15">
      <c r="A19" s="30" t="s">
        <v>209</v>
      </c>
      <c r="B19" s="29">
        <f>B15+1</f>
        <v>6</v>
      </c>
      <c r="C19" s="3" t="s">
        <v>111</v>
      </c>
      <c r="D19" s="8" t="s">
        <v>314</v>
      </c>
      <c r="E19" s="19">
        <v>1</v>
      </c>
      <c r="F19" s="9"/>
      <c r="G19" s="10"/>
    </row>
    <row r="20" spans="1:7" ht="15">
      <c r="A20" s="30"/>
      <c r="B20" s="29"/>
      <c r="C20" s="1" t="s">
        <v>89</v>
      </c>
      <c r="D20" s="8"/>
      <c r="E20" s="19"/>
      <c r="F20" s="9"/>
      <c r="G20" s="10"/>
    </row>
    <row r="21" spans="1:7" ht="15">
      <c r="A21" s="30" t="s">
        <v>209</v>
      </c>
      <c r="B21" s="29">
        <f>B19+1</f>
        <v>7</v>
      </c>
      <c r="C21" s="3" t="s">
        <v>90</v>
      </c>
      <c r="D21" s="8" t="s">
        <v>314</v>
      </c>
      <c r="E21" s="19">
        <v>3</v>
      </c>
      <c r="F21" s="9"/>
      <c r="G21" s="10"/>
    </row>
    <row r="22" spans="1:7" ht="15">
      <c r="A22" s="30"/>
      <c r="B22" s="29"/>
      <c r="C22" s="4" t="s">
        <v>59</v>
      </c>
      <c r="D22" s="8"/>
      <c r="E22" s="19"/>
      <c r="F22" s="9"/>
      <c r="G22" s="10"/>
    </row>
    <row r="23" spans="1:7" ht="15">
      <c r="A23" s="30"/>
      <c r="B23" s="29"/>
      <c r="C23" s="1" t="s">
        <v>96</v>
      </c>
      <c r="D23" s="8"/>
      <c r="E23" s="19"/>
      <c r="F23" s="9"/>
      <c r="G23" s="10"/>
    </row>
    <row r="24" spans="1:7" ht="15">
      <c r="A24" s="30" t="s">
        <v>209</v>
      </c>
      <c r="B24" s="29">
        <f>B21+1</f>
        <v>8</v>
      </c>
      <c r="C24" s="3" t="s">
        <v>87</v>
      </c>
      <c r="D24" s="8" t="s">
        <v>314</v>
      </c>
      <c r="E24" s="19">
        <v>1</v>
      </c>
      <c r="F24" s="9"/>
      <c r="G24" s="10"/>
    </row>
    <row r="25" spans="1:7" ht="15">
      <c r="A25" s="30"/>
      <c r="B25" s="29"/>
      <c r="C25" s="1" t="s">
        <v>80</v>
      </c>
      <c r="D25" s="8"/>
      <c r="E25" s="19"/>
      <c r="F25" s="9"/>
      <c r="G25" s="10"/>
    </row>
    <row r="26" spans="1:7" ht="15">
      <c r="A26" s="30" t="s">
        <v>209</v>
      </c>
      <c r="B26" s="29">
        <f>B24+1</f>
        <v>9</v>
      </c>
      <c r="C26" s="3" t="s">
        <v>112</v>
      </c>
      <c r="D26" s="8" t="s">
        <v>314</v>
      </c>
      <c r="E26" s="19">
        <v>2</v>
      </c>
      <c r="F26" s="9"/>
      <c r="G26" s="10"/>
    </row>
    <row r="27" spans="1:7" ht="30">
      <c r="A27" s="30"/>
      <c r="B27" s="29"/>
      <c r="C27" s="1" t="s">
        <v>92</v>
      </c>
      <c r="D27" s="8"/>
      <c r="E27" s="19"/>
      <c r="F27" s="9"/>
      <c r="G27" s="10"/>
    </row>
    <row r="28" spans="1:7" ht="15">
      <c r="A28" s="30" t="s">
        <v>209</v>
      </c>
      <c r="B28" s="29">
        <f>B26+1</f>
        <v>10</v>
      </c>
      <c r="C28" s="3" t="s">
        <v>113</v>
      </c>
      <c r="D28" s="8" t="s">
        <v>314</v>
      </c>
      <c r="E28" s="19">
        <v>2</v>
      </c>
      <c r="F28" s="9"/>
      <c r="G28" s="10"/>
    </row>
    <row r="29" spans="1:7" ht="15">
      <c r="A29" s="30"/>
      <c r="B29" s="29"/>
      <c r="C29" s="3" t="s">
        <v>61</v>
      </c>
      <c r="D29" s="8"/>
      <c r="E29" s="19"/>
      <c r="F29" s="9"/>
      <c r="G29" s="10"/>
    </row>
    <row r="30" spans="1:7" ht="15">
      <c r="A30" s="30"/>
      <c r="B30" s="29"/>
      <c r="C30" s="1" t="s">
        <v>69</v>
      </c>
      <c r="D30" s="8"/>
      <c r="E30" s="19"/>
      <c r="F30" s="9"/>
      <c r="G30" s="10"/>
    </row>
    <row r="31" spans="1:7" ht="15">
      <c r="A31" s="30" t="s">
        <v>209</v>
      </c>
      <c r="B31" s="29">
        <f>B28+1</f>
        <v>11</v>
      </c>
      <c r="C31" s="3" t="s">
        <v>70</v>
      </c>
      <c r="D31" s="8" t="s">
        <v>314</v>
      </c>
      <c r="E31" s="19">
        <v>1</v>
      </c>
      <c r="F31" s="9"/>
      <c r="G31" s="10"/>
    </row>
    <row r="32" spans="1:7" ht="15">
      <c r="A32" s="30"/>
      <c r="B32" s="29"/>
      <c r="C32" s="3" t="s">
        <v>4</v>
      </c>
      <c r="D32" s="8"/>
      <c r="E32" s="19"/>
      <c r="F32" s="9"/>
      <c r="G32" s="10"/>
    </row>
    <row r="33" spans="1:7" ht="30">
      <c r="A33" s="30"/>
      <c r="B33" s="29"/>
      <c r="C33" s="1" t="s">
        <v>35</v>
      </c>
      <c r="D33" s="8"/>
      <c r="E33" s="19"/>
      <c r="F33" s="9"/>
      <c r="G33" s="10"/>
    </row>
    <row r="34" spans="1:7" ht="15">
      <c r="A34" s="30" t="s">
        <v>209</v>
      </c>
      <c r="B34" s="29">
        <f>B31+1</f>
        <v>12</v>
      </c>
      <c r="C34" s="3" t="s">
        <v>19</v>
      </c>
      <c r="D34" s="8" t="s">
        <v>2</v>
      </c>
      <c r="E34" s="19">
        <v>1</v>
      </c>
      <c r="F34" s="9"/>
      <c r="G34" s="10"/>
    </row>
    <row r="35" spans="1:7" ht="15">
      <c r="A35" s="30"/>
      <c r="B35" s="29"/>
      <c r="C35" s="1" t="s">
        <v>132</v>
      </c>
      <c r="D35" s="8"/>
      <c r="E35" s="19"/>
      <c r="F35" s="9"/>
      <c r="G35" s="10"/>
    </row>
    <row r="36" spans="1:7" ht="45">
      <c r="A36" s="30" t="s">
        <v>209</v>
      </c>
      <c r="B36" s="29">
        <f>B34+1</f>
        <v>13</v>
      </c>
      <c r="C36" s="26" t="s">
        <v>159</v>
      </c>
      <c r="D36" s="8" t="s">
        <v>318</v>
      </c>
      <c r="E36" s="19">
        <v>1</v>
      </c>
      <c r="F36" s="9"/>
      <c r="G36" s="10"/>
    </row>
    <row r="37" spans="1:7" ht="15">
      <c r="A37" s="30"/>
      <c r="B37" s="29"/>
      <c r="C37" s="1" t="s">
        <v>50</v>
      </c>
      <c r="D37" s="8"/>
      <c r="E37" s="19"/>
      <c r="F37" s="9"/>
      <c r="G37" s="10"/>
    </row>
    <row r="38" spans="1:7" ht="15">
      <c r="A38" s="30" t="s">
        <v>209</v>
      </c>
      <c r="B38" s="29">
        <f>B36+1</f>
        <v>14</v>
      </c>
      <c r="C38" s="3" t="s">
        <v>23</v>
      </c>
      <c r="D38" s="8" t="s">
        <v>314</v>
      </c>
      <c r="E38" s="19">
        <v>3</v>
      </c>
      <c r="F38" s="9"/>
      <c r="G38" s="10"/>
    </row>
    <row r="39" spans="1:7" ht="15">
      <c r="A39" s="30"/>
      <c r="B39" s="29"/>
      <c r="C39" s="4" t="s">
        <v>5</v>
      </c>
      <c r="D39" s="8"/>
      <c r="E39" s="19"/>
      <c r="F39" s="9"/>
      <c r="G39" s="10"/>
    </row>
    <row r="40" spans="1:7" ht="15">
      <c r="A40" s="30"/>
      <c r="B40" s="29"/>
      <c r="C40" s="1" t="s">
        <v>6</v>
      </c>
      <c r="D40" s="8"/>
      <c r="E40" s="19"/>
      <c r="F40" s="9"/>
      <c r="G40" s="10"/>
    </row>
    <row r="41" spans="1:7" s="28" customFormat="1" ht="15">
      <c r="A41" s="30" t="s">
        <v>209</v>
      </c>
      <c r="B41" s="29">
        <f>B38+1</f>
        <v>15</v>
      </c>
      <c r="C41" s="3" t="s">
        <v>16</v>
      </c>
      <c r="D41" s="8" t="s">
        <v>7</v>
      </c>
      <c r="E41" s="19">
        <v>1</v>
      </c>
      <c r="F41" s="9"/>
      <c r="G41" s="10"/>
    </row>
    <row r="42" spans="1:7" s="28" customFormat="1" ht="15">
      <c r="A42" s="30" t="s">
        <v>209</v>
      </c>
      <c r="B42" s="29">
        <f>B41+1</f>
        <v>16</v>
      </c>
      <c r="C42" s="3" t="s">
        <v>12</v>
      </c>
      <c r="D42" s="8" t="s">
        <v>7</v>
      </c>
      <c r="E42" s="19">
        <v>1</v>
      </c>
      <c r="F42" s="9"/>
      <c r="G42" s="10"/>
    </row>
    <row r="43" spans="1:7" ht="15">
      <c r="A43" s="30"/>
      <c r="B43" s="29"/>
      <c r="C43" s="1" t="s">
        <v>15</v>
      </c>
      <c r="D43" s="8"/>
      <c r="E43" s="19"/>
      <c r="F43" s="9"/>
      <c r="G43" s="10"/>
    </row>
    <row r="44" spans="1:7" ht="15">
      <c r="A44" s="30" t="s">
        <v>209</v>
      </c>
      <c r="B44" s="29">
        <f>B42+1</f>
        <v>17</v>
      </c>
      <c r="C44" s="3" t="s">
        <v>195</v>
      </c>
      <c r="D44" s="8" t="s">
        <v>7</v>
      </c>
      <c r="E44" s="19">
        <v>2</v>
      </c>
      <c r="F44" s="9"/>
      <c r="G44" s="10"/>
    </row>
    <row r="45" spans="1:7" ht="60.75" thickBot="1">
      <c r="A45" s="25"/>
      <c r="B45" s="7"/>
      <c r="C45" s="3" t="s">
        <v>173</v>
      </c>
      <c r="D45" s="8"/>
      <c r="E45" s="19"/>
      <c r="F45" s="9"/>
      <c r="G45" s="10"/>
    </row>
    <row r="46" spans="1:7" s="61" customFormat="1" ht="30" customHeight="1" thickBot="1">
      <c r="A46" s="74"/>
      <c r="B46" s="91"/>
      <c r="C46" s="91"/>
      <c r="D46" s="91"/>
      <c r="E46" s="75"/>
      <c r="F46" s="92" t="s">
        <v>303</v>
      </c>
      <c r="G46" s="76">
        <f>SUM(G6:G45)</f>
        <v>0</v>
      </c>
    </row>
    <row r="51" ht="15">
      <c r="D51" s="22" t="s">
        <v>198</v>
      </c>
    </row>
  </sheetData>
  <sheetProtection/>
  <mergeCells count="6">
    <mergeCell ref="E4:E5"/>
    <mergeCell ref="F4:F5"/>
    <mergeCell ref="B3:D3"/>
    <mergeCell ref="A4:B5"/>
    <mergeCell ref="C4:C5"/>
    <mergeCell ref="D4:D5"/>
  </mergeCells>
  <printOptions/>
  <pageMargins left="0.71" right="0.71" top="0.7500000000000001" bottom="0.7500000000000001" header="0.31" footer="0.31"/>
  <pageSetup horizontalDpi="600" verticalDpi="600" orientation="portrait" paperSize="9" scale="66"/>
  <headerFooter>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worksheet>
</file>

<file path=xl/worksheets/sheet11.xml><?xml version="1.0" encoding="utf-8"?>
<worksheet xmlns="http://schemas.openxmlformats.org/spreadsheetml/2006/main" xmlns:r="http://schemas.openxmlformats.org/officeDocument/2006/relationships">
  <sheetPr>
    <tabColor theme="9" tint="-0.4999699890613556"/>
  </sheetPr>
  <dimension ref="A2:G46"/>
  <sheetViews>
    <sheetView zoomScaleSheetLayoutView="100" zoomScalePageLayoutView="0" workbookViewId="0" topLeftCell="A11">
      <selection activeCell="G46" sqref="G46"/>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229</v>
      </c>
      <c r="C2" s="23"/>
      <c r="D2" s="23"/>
    </row>
    <row r="3" spans="2:4" s="24" customFormat="1" ht="50.25" customHeight="1" thickBot="1">
      <c r="B3" s="138" t="s">
        <v>236</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s="41" customFormat="1" ht="15">
      <c r="A6" s="56"/>
      <c r="B6" s="57"/>
      <c r="C6" s="54" t="s">
        <v>34</v>
      </c>
      <c r="D6" s="58"/>
      <c r="E6" s="55"/>
      <c r="F6" s="42"/>
      <c r="G6" s="59"/>
    </row>
    <row r="7" spans="1:7" s="41" customFormat="1" ht="45">
      <c r="A7" s="35" t="s">
        <v>210</v>
      </c>
      <c r="B7" s="36">
        <f>1</f>
        <v>1</v>
      </c>
      <c r="C7" s="3" t="s">
        <v>155</v>
      </c>
      <c r="D7" s="8" t="s">
        <v>45</v>
      </c>
      <c r="E7" s="19">
        <v>709</v>
      </c>
      <c r="F7" s="45"/>
      <c r="G7" s="47"/>
    </row>
    <row r="8" spans="1:7" s="41" customFormat="1" ht="32.25" customHeight="1">
      <c r="A8" s="35" t="s">
        <v>210</v>
      </c>
      <c r="B8" s="36">
        <f>B7+1</f>
        <v>2</v>
      </c>
      <c r="C8" s="3" t="s">
        <v>142</v>
      </c>
      <c r="D8" s="8" t="s">
        <v>45</v>
      </c>
      <c r="E8" s="19">
        <v>66</v>
      </c>
      <c r="F8" s="45"/>
      <c r="G8" s="47"/>
    </row>
    <row r="9" spans="1:7" s="41" customFormat="1" ht="35.25" customHeight="1">
      <c r="A9" s="35" t="s">
        <v>210</v>
      </c>
      <c r="B9" s="36">
        <f>B8+1</f>
        <v>3</v>
      </c>
      <c r="C9" s="3" t="s">
        <v>26</v>
      </c>
      <c r="D9" s="8" t="s">
        <v>45</v>
      </c>
      <c r="E9" s="19">
        <v>51</v>
      </c>
      <c r="F9" s="45"/>
      <c r="G9" s="47"/>
    </row>
    <row r="10" spans="1:7" ht="15">
      <c r="A10" s="35"/>
      <c r="B10" s="36"/>
      <c r="C10" s="4" t="s">
        <v>46</v>
      </c>
      <c r="D10" s="8"/>
      <c r="E10" s="19"/>
      <c r="F10" s="11"/>
      <c r="G10" s="12"/>
    </row>
    <row r="11" spans="1:7" ht="15">
      <c r="A11" s="35"/>
      <c r="B11" s="36"/>
      <c r="C11" s="3" t="s">
        <v>1</v>
      </c>
      <c r="D11" s="8"/>
      <c r="E11" s="19"/>
      <c r="F11" s="11"/>
      <c r="G11" s="12"/>
    </row>
    <row r="12" spans="1:7" ht="48">
      <c r="A12" s="35"/>
      <c r="B12" s="36"/>
      <c r="C12" s="1" t="s">
        <v>196</v>
      </c>
      <c r="D12" s="8"/>
      <c r="E12" s="19"/>
      <c r="F12" s="11"/>
      <c r="G12" s="12"/>
    </row>
    <row r="13" spans="1:7" ht="15">
      <c r="A13" s="35" t="s">
        <v>210</v>
      </c>
      <c r="B13" s="36">
        <f>B9+1</f>
        <v>4</v>
      </c>
      <c r="C13" s="3" t="s">
        <v>139</v>
      </c>
      <c r="D13" s="8" t="s">
        <v>2</v>
      </c>
      <c r="E13" s="19">
        <v>37.4</v>
      </c>
      <c r="F13" s="11"/>
      <c r="G13" s="12"/>
    </row>
    <row r="14" spans="1:7" ht="48">
      <c r="A14" s="35"/>
      <c r="B14" s="36"/>
      <c r="C14" s="1" t="s">
        <v>190</v>
      </c>
      <c r="D14" s="8"/>
      <c r="E14" s="19"/>
      <c r="F14" s="11"/>
      <c r="G14" s="12"/>
    </row>
    <row r="15" spans="1:7" ht="15">
      <c r="A15" s="35" t="s">
        <v>210</v>
      </c>
      <c r="B15" s="36">
        <f>B13+1</f>
        <v>5</v>
      </c>
      <c r="C15" s="3" t="s">
        <v>139</v>
      </c>
      <c r="D15" s="8" t="s">
        <v>2</v>
      </c>
      <c r="E15" s="19">
        <v>40.9</v>
      </c>
      <c r="F15" s="11"/>
      <c r="G15" s="12"/>
    </row>
    <row r="16" spans="1:7" ht="15">
      <c r="A16" s="35" t="s">
        <v>210</v>
      </c>
      <c r="B16" s="36">
        <f>B15+1</f>
        <v>6</v>
      </c>
      <c r="C16" s="3" t="s">
        <v>3</v>
      </c>
      <c r="D16" s="8" t="s">
        <v>2</v>
      </c>
      <c r="E16" s="19">
        <v>134.8</v>
      </c>
      <c r="F16" s="11"/>
      <c r="G16" s="12"/>
    </row>
    <row r="17" spans="1:7" ht="15">
      <c r="A17" s="35"/>
      <c r="B17" s="36"/>
      <c r="C17" s="3" t="s">
        <v>58</v>
      </c>
      <c r="D17" s="8"/>
      <c r="E17" s="19"/>
      <c r="F17" s="11"/>
      <c r="G17" s="12"/>
    </row>
    <row r="18" spans="1:7" ht="15">
      <c r="A18" s="35"/>
      <c r="B18" s="36"/>
      <c r="C18" s="1" t="s">
        <v>176</v>
      </c>
      <c r="D18" s="8"/>
      <c r="E18" s="19"/>
      <c r="F18" s="11"/>
      <c r="G18" s="12"/>
    </row>
    <row r="19" spans="1:7" ht="15">
      <c r="A19" s="35" t="s">
        <v>210</v>
      </c>
      <c r="B19" s="36">
        <f>B16+1</f>
        <v>7</v>
      </c>
      <c r="C19" s="3" t="s">
        <v>177</v>
      </c>
      <c r="D19" s="8" t="s">
        <v>314</v>
      </c>
      <c r="E19" s="19">
        <v>7</v>
      </c>
      <c r="F19" s="11"/>
      <c r="G19" s="12"/>
    </row>
    <row r="20" spans="1:7" ht="15">
      <c r="A20" s="35" t="s">
        <v>210</v>
      </c>
      <c r="B20" s="36">
        <f>B19+1</f>
        <v>8</v>
      </c>
      <c r="C20" s="3" t="s">
        <v>182</v>
      </c>
      <c r="D20" s="8" t="s">
        <v>314</v>
      </c>
      <c r="E20" s="19">
        <v>1</v>
      </c>
      <c r="F20" s="11"/>
      <c r="G20" s="12"/>
    </row>
    <row r="21" spans="1:7" ht="15">
      <c r="A21" s="35"/>
      <c r="B21" s="36"/>
      <c r="C21" s="3" t="s">
        <v>4</v>
      </c>
      <c r="D21" s="8"/>
      <c r="E21" s="19"/>
      <c r="F21" s="11"/>
      <c r="G21" s="12"/>
    </row>
    <row r="22" spans="1:7" ht="30">
      <c r="A22" s="35"/>
      <c r="B22" s="36"/>
      <c r="C22" s="1" t="s">
        <v>39</v>
      </c>
      <c r="D22" s="8"/>
      <c r="E22" s="19"/>
      <c r="F22" s="11"/>
      <c r="G22" s="12"/>
    </row>
    <row r="23" spans="1:7" ht="15">
      <c r="A23" s="35" t="s">
        <v>210</v>
      </c>
      <c r="B23" s="36">
        <f>B20+1</f>
        <v>9</v>
      </c>
      <c r="C23" s="3" t="s">
        <v>3</v>
      </c>
      <c r="D23" s="8" t="s">
        <v>318</v>
      </c>
      <c r="E23" s="19">
        <v>3</v>
      </c>
      <c r="F23" s="11"/>
      <c r="G23" s="12"/>
    </row>
    <row r="24" spans="1:7" ht="15">
      <c r="A24" s="35"/>
      <c r="B24" s="36"/>
      <c r="C24" s="1" t="s">
        <v>161</v>
      </c>
      <c r="D24" s="8"/>
      <c r="E24" s="19"/>
      <c r="F24" s="11"/>
      <c r="G24" s="12"/>
    </row>
    <row r="25" spans="1:7" ht="15">
      <c r="A25" s="35" t="s">
        <v>210</v>
      </c>
      <c r="B25" s="36">
        <f>B23+1</f>
        <v>10</v>
      </c>
      <c r="C25" s="3" t="s">
        <v>139</v>
      </c>
      <c r="D25" s="8" t="s">
        <v>318</v>
      </c>
      <c r="E25" s="19">
        <v>2</v>
      </c>
      <c r="F25" s="11"/>
      <c r="G25" s="12"/>
    </row>
    <row r="26" spans="1:7" ht="15">
      <c r="A26" s="35" t="s">
        <v>210</v>
      </c>
      <c r="B26" s="36">
        <f>B25+1</f>
        <v>11</v>
      </c>
      <c r="C26" s="3" t="s">
        <v>3</v>
      </c>
      <c r="D26" s="8" t="s">
        <v>318</v>
      </c>
      <c r="E26" s="19">
        <v>6</v>
      </c>
      <c r="F26" s="11"/>
      <c r="G26" s="12"/>
    </row>
    <row r="27" spans="1:7" ht="15">
      <c r="A27" s="35"/>
      <c r="B27" s="36"/>
      <c r="C27" s="1" t="s">
        <v>132</v>
      </c>
      <c r="D27" s="8"/>
      <c r="E27" s="19"/>
      <c r="F27" s="11"/>
      <c r="G27" s="12"/>
    </row>
    <row r="28" spans="1:7" ht="31.5">
      <c r="A28" s="35" t="s">
        <v>210</v>
      </c>
      <c r="B28" s="36">
        <f>B26+1</f>
        <v>12</v>
      </c>
      <c r="C28" s="26" t="s">
        <v>162</v>
      </c>
      <c r="D28" s="8" t="s">
        <v>318</v>
      </c>
      <c r="E28" s="19">
        <v>4</v>
      </c>
      <c r="F28" s="11"/>
      <c r="G28" s="12"/>
    </row>
    <row r="29" spans="1:7" ht="45">
      <c r="A29" s="35" t="s">
        <v>210</v>
      </c>
      <c r="B29" s="36">
        <f>B28+1</f>
        <v>13</v>
      </c>
      <c r="C29" s="26" t="s">
        <v>159</v>
      </c>
      <c r="D29" s="8" t="s">
        <v>318</v>
      </c>
      <c r="E29" s="19">
        <v>4</v>
      </c>
      <c r="F29" s="11"/>
      <c r="G29" s="12"/>
    </row>
    <row r="30" spans="1:7" ht="31.5">
      <c r="A30" s="35" t="s">
        <v>210</v>
      </c>
      <c r="B30" s="36">
        <f>B29+1</f>
        <v>14</v>
      </c>
      <c r="C30" s="26" t="s">
        <v>163</v>
      </c>
      <c r="D30" s="8" t="s">
        <v>318</v>
      </c>
      <c r="E30" s="19">
        <v>1</v>
      </c>
      <c r="F30" s="11"/>
      <c r="G30" s="12"/>
    </row>
    <row r="31" spans="1:7" ht="31.5">
      <c r="A31" s="35" t="s">
        <v>210</v>
      </c>
      <c r="B31" s="36">
        <f>B30+1</f>
        <v>15</v>
      </c>
      <c r="C31" s="26" t="s">
        <v>189</v>
      </c>
      <c r="D31" s="8" t="s">
        <v>318</v>
      </c>
      <c r="E31" s="19">
        <v>2</v>
      </c>
      <c r="F31" s="11"/>
      <c r="G31" s="12"/>
    </row>
    <row r="32" spans="1:7" ht="15">
      <c r="A32" s="35"/>
      <c r="B32" s="36"/>
      <c r="C32" s="1" t="s">
        <v>48</v>
      </c>
      <c r="D32" s="8"/>
      <c r="E32" s="19"/>
      <c r="F32" s="11"/>
      <c r="G32" s="12"/>
    </row>
    <row r="33" spans="1:7" ht="15">
      <c r="A33" s="35" t="s">
        <v>210</v>
      </c>
      <c r="B33" s="36">
        <f>B31+1</f>
        <v>16</v>
      </c>
      <c r="C33" s="3" t="s">
        <v>23</v>
      </c>
      <c r="D33" s="8" t="s">
        <v>36</v>
      </c>
      <c r="E33" s="19">
        <v>3</v>
      </c>
      <c r="F33" s="11"/>
      <c r="G33" s="12"/>
    </row>
    <row r="34" spans="1:7" ht="15">
      <c r="A34" s="35" t="s">
        <v>210</v>
      </c>
      <c r="B34" s="36">
        <f>B33+1</f>
        <v>17</v>
      </c>
      <c r="C34" s="3" t="s">
        <v>49</v>
      </c>
      <c r="D34" s="8" t="s">
        <v>36</v>
      </c>
      <c r="E34" s="19">
        <v>11</v>
      </c>
      <c r="F34" s="11"/>
      <c r="G34" s="12"/>
    </row>
    <row r="35" spans="1:7" ht="15">
      <c r="A35" s="35"/>
      <c r="B35" s="36"/>
      <c r="C35" s="4" t="s">
        <v>5</v>
      </c>
      <c r="D35" s="8"/>
      <c r="E35" s="19"/>
      <c r="F35" s="11"/>
      <c r="G35" s="12"/>
    </row>
    <row r="36" spans="1:7" ht="15">
      <c r="A36" s="35"/>
      <c r="B36" s="36"/>
      <c r="C36" s="1" t="s">
        <v>6</v>
      </c>
      <c r="D36" s="8"/>
      <c r="E36" s="19"/>
      <c r="F36" s="11"/>
      <c r="G36" s="12"/>
    </row>
    <row r="37" spans="1:7" ht="12.75" customHeight="1">
      <c r="A37" s="35" t="s">
        <v>210</v>
      </c>
      <c r="B37" s="36">
        <f>B34+1</f>
        <v>18</v>
      </c>
      <c r="C37" s="3" t="s">
        <v>8</v>
      </c>
      <c r="D37" s="8" t="s">
        <v>7</v>
      </c>
      <c r="E37" s="19">
        <v>1</v>
      </c>
      <c r="F37" s="11"/>
      <c r="G37" s="12"/>
    </row>
    <row r="38" spans="1:7" s="28" customFormat="1" ht="15">
      <c r="A38" s="35" t="s">
        <v>210</v>
      </c>
      <c r="B38" s="36">
        <f>B37+1</f>
        <v>19</v>
      </c>
      <c r="C38" s="3" t="s">
        <v>51</v>
      </c>
      <c r="D38" s="8" t="s">
        <v>7</v>
      </c>
      <c r="E38" s="19">
        <v>1</v>
      </c>
      <c r="F38" s="11"/>
      <c r="G38" s="12"/>
    </row>
    <row r="39" spans="1:7" s="28" customFormat="1" ht="15">
      <c r="A39" s="35" t="s">
        <v>210</v>
      </c>
      <c r="B39" s="36">
        <f>B38+1</f>
        <v>20</v>
      </c>
      <c r="C39" s="3" t="s">
        <v>10</v>
      </c>
      <c r="D39" s="8" t="s">
        <v>7</v>
      </c>
      <c r="E39" s="19">
        <v>2</v>
      </c>
      <c r="F39" s="11"/>
      <c r="G39" s="12"/>
    </row>
    <row r="40" spans="1:7" s="28" customFormat="1" ht="15">
      <c r="A40" s="35" t="s">
        <v>210</v>
      </c>
      <c r="B40" s="36">
        <f>B39+1</f>
        <v>21</v>
      </c>
      <c r="C40" s="3" t="s">
        <v>16</v>
      </c>
      <c r="D40" s="8" t="s">
        <v>7</v>
      </c>
      <c r="E40" s="19">
        <v>6</v>
      </c>
      <c r="F40" s="11"/>
      <c r="G40" s="12"/>
    </row>
    <row r="41" spans="1:7" s="28" customFormat="1" ht="15">
      <c r="A41" s="35" t="s">
        <v>210</v>
      </c>
      <c r="B41" s="36">
        <f>B40+1</f>
        <v>22</v>
      </c>
      <c r="C41" s="3" t="s">
        <v>12</v>
      </c>
      <c r="D41" s="8" t="s">
        <v>7</v>
      </c>
      <c r="E41" s="19">
        <v>13</v>
      </c>
      <c r="F41" s="11"/>
      <c r="G41" s="12"/>
    </row>
    <row r="42" spans="1:7" s="41" customFormat="1" ht="15">
      <c r="A42" s="35"/>
      <c r="B42" s="36"/>
      <c r="C42" s="20" t="s">
        <v>25</v>
      </c>
      <c r="D42" s="8"/>
      <c r="E42" s="19" t="s">
        <v>205</v>
      </c>
      <c r="F42" s="45"/>
      <c r="G42" s="47"/>
    </row>
    <row r="43" spans="1:7" s="41" customFormat="1" ht="18">
      <c r="A43" s="35" t="s">
        <v>210</v>
      </c>
      <c r="B43" s="36">
        <f>B41+1</f>
        <v>23</v>
      </c>
      <c r="C43" s="13" t="s">
        <v>56</v>
      </c>
      <c r="D43" s="8" t="s">
        <v>54</v>
      </c>
      <c r="E43" s="19">
        <v>110</v>
      </c>
      <c r="F43" s="45"/>
      <c r="G43" s="47"/>
    </row>
    <row r="44" spans="1:7" ht="15">
      <c r="A44" s="25"/>
      <c r="B44" s="7"/>
      <c r="C44" s="3"/>
      <c r="D44" s="8"/>
      <c r="E44" s="19"/>
      <c r="F44" s="11"/>
      <c r="G44" s="12"/>
    </row>
    <row r="45" spans="1:7" ht="60.75" thickBot="1">
      <c r="A45" s="25"/>
      <c r="B45" s="7"/>
      <c r="C45" s="3" t="s">
        <v>173</v>
      </c>
      <c r="D45" s="8"/>
      <c r="E45" s="19"/>
      <c r="F45" s="11"/>
      <c r="G45" s="12"/>
    </row>
    <row r="46" spans="1:7" s="61" customFormat="1" ht="30" customHeight="1" thickBot="1">
      <c r="A46" s="74"/>
      <c r="B46" s="91"/>
      <c r="C46" s="91"/>
      <c r="D46" s="91"/>
      <c r="E46" s="75"/>
      <c r="F46" s="92" t="s">
        <v>304</v>
      </c>
      <c r="G46" s="76">
        <f>SUM(G6:G45)</f>
        <v>0</v>
      </c>
    </row>
  </sheetData>
  <sheetProtection/>
  <mergeCells count="6">
    <mergeCell ref="F4:F5"/>
    <mergeCell ref="E4:E5"/>
    <mergeCell ref="B3:D3"/>
    <mergeCell ref="A4:B5"/>
    <mergeCell ref="C4:C5"/>
    <mergeCell ref="D4:D5"/>
  </mergeCells>
  <printOptions/>
  <pageMargins left="0.71" right="0.71" top="0.7500000000000001" bottom="0.7500000000000001" header="0.31" footer="0.31"/>
  <pageSetup horizontalDpi="600" verticalDpi="600" orientation="portrait" paperSize="9" scale="66"/>
  <headerFooter>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worksheet>
</file>

<file path=xl/worksheets/sheet12.xml><?xml version="1.0" encoding="utf-8"?>
<worksheet xmlns="http://schemas.openxmlformats.org/spreadsheetml/2006/main" xmlns:r="http://schemas.openxmlformats.org/officeDocument/2006/relationships">
  <sheetPr>
    <tabColor rgb="FF3366FF"/>
  </sheetPr>
  <dimension ref="A2:G73"/>
  <sheetViews>
    <sheetView zoomScaleSheetLayoutView="100" zoomScalePageLayoutView="0" workbookViewId="0" topLeftCell="A19">
      <selection activeCell="G73" sqref="G73"/>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230</v>
      </c>
      <c r="C2" s="23"/>
      <c r="D2" s="23"/>
    </row>
    <row r="3" spans="2:4" s="24" customFormat="1" ht="50.25" customHeight="1" thickBot="1">
      <c r="B3" s="138" t="s">
        <v>237</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s="43" customFormat="1" ht="15.75" customHeight="1">
      <c r="A6" s="15"/>
      <c r="B6" s="16"/>
      <c r="C6" s="18" t="s">
        <v>0</v>
      </c>
      <c r="D6" s="17"/>
      <c r="E6" s="37"/>
      <c r="F6" s="42"/>
      <c r="G6" s="44"/>
    </row>
    <row r="7" spans="1:7" s="43" customFormat="1" ht="33.75" customHeight="1">
      <c r="A7" s="30" t="s">
        <v>211</v>
      </c>
      <c r="B7" s="29">
        <v>1</v>
      </c>
      <c r="C7" s="3" t="s">
        <v>43</v>
      </c>
      <c r="D7" s="8" t="s">
        <v>314</v>
      </c>
      <c r="E7" s="21">
        <v>1</v>
      </c>
      <c r="F7" s="45"/>
      <c r="G7" s="46"/>
    </row>
    <row r="8" spans="1:7" s="43" customFormat="1" ht="15.75" customHeight="1">
      <c r="A8" s="30" t="s">
        <v>211</v>
      </c>
      <c r="B8" s="29">
        <f>B7+1</f>
        <v>2</v>
      </c>
      <c r="C8" s="3" t="s">
        <v>44</v>
      </c>
      <c r="D8" s="8" t="s">
        <v>314</v>
      </c>
      <c r="E8" s="21">
        <v>1</v>
      </c>
      <c r="F8" s="45"/>
      <c r="G8" s="46"/>
    </row>
    <row r="9" spans="1:7" s="41" customFormat="1" ht="15">
      <c r="A9" s="30"/>
      <c r="B9" s="29"/>
      <c r="C9" s="4" t="s">
        <v>34</v>
      </c>
      <c r="D9" s="8"/>
      <c r="E9" s="19"/>
      <c r="F9" s="45"/>
      <c r="G9" s="47"/>
    </row>
    <row r="10" spans="1:7" s="41" customFormat="1" ht="45">
      <c r="A10" s="30" t="s">
        <v>211</v>
      </c>
      <c r="B10" s="29">
        <f>B8+1</f>
        <v>3</v>
      </c>
      <c r="C10" s="3" t="s">
        <v>155</v>
      </c>
      <c r="D10" s="8" t="s">
        <v>45</v>
      </c>
      <c r="E10" s="38">
        <v>296</v>
      </c>
      <c r="F10" s="39"/>
      <c r="G10" s="40"/>
    </row>
    <row r="11" spans="1:7" s="41" customFormat="1" ht="32.25" customHeight="1">
      <c r="A11" s="30" t="s">
        <v>211</v>
      </c>
      <c r="B11" s="29">
        <f>B10+1</f>
        <v>4</v>
      </c>
      <c r="C11" s="3" t="s">
        <v>142</v>
      </c>
      <c r="D11" s="8" t="s">
        <v>45</v>
      </c>
      <c r="E11" s="38">
        <v>74</v>
      </c>
      <c r="F11" s="39"/>
      <c r="G11" s="40"/>
    </row>
    <row r="12" spans="1:7" s="41" customFormat="1" ht="35.25" customHeight="1">
      <c r="A12" s="30" t="s">
        <v>211</v>
      </c>
      <c r="B12" s="29">
        <f>B11+1</f>
        <v>5</v>
      </c>
      <c r="C12" s="3" t="s">
        <v>26</v>
      </c>
      <c r="D12" s="8" t="s">
        <v>45</v>
      </c>
      <c r="E12" s="38">
        <v>39</v>
      </c>
      <c r="F12" s="39"/>
      <c r="G12" s="40"/>
    </row>
    <row r="13" spans="1:7" ht="15">
      <c r="A13" s="30"/>
      <c r="B13" s="29"/>
      <c r="C13" s="4" t="s">
        <v>47</v>
      </c>
      <c r="D13" s="8"/>
      <c r="E13" s="38"/>
      <c r="F13" s="9"/>
      <c r="G13" s="10"/>
    </row>
    <row r="14" spans="1:7" ht="15">
      <c r="A14" s="30"/>
      <c r="B14" s="29"/>
      <c r="C14" s="3" t="s">
        <v>1</v>
      </c>
      <c r="D14" s="8"/>
      <c r="E14" s="38"/>
      <c r="F14" s="9"/>
      <c r="G14" s="10"/>
    </row>
    <row r="15" spans="1:7" ht="60">
      <c r="A15" s="30"/>
      <c r="B15" s="29"/>
      <c r="C15" s="1" t="s">
        <v>156</v>
      </c>
      <c r="D15" s="8"/>
      <c r="E15" s="38"/>
      <c r="F15" s="9"/>
      <c r="G15" s="10"/>
    </row>
    <row r="16" spans="1:7" ht="15">
      <c r="A16" s="30" t="s">
        <v>211</v>
      </c>
      <c r="B16" s="29">
        <f>B12+1</f>
        <v>6</v>
      </c>
      <c r="C16" s="3" t="s">
        <v>139</v>
      </c>
      <c r="D16" s="8" t="s">
        <v>2</v>
      </c>
      <c r="E16" s="19">
        <v>30.4</v>
      </c>
      <c r="F16" s="9"/>
      <c r="G16" s="10"/>
    </row>
    <row r="17" spans="1:7" ht="15">
      <c r="A17" s="30" t="s">
        <v>211</v>
      </c>
      <c r="B17" s="29">
        <f>B16+1</f>
        <v>7</v>
      </c>
      <c r="C17" s="3" t="s">
        <v>3</v>
      </c>
      <c r="D17" s="8" t="s">
        <v>2</v>
      </c>
      <c r="E17" s="19">
        <v>23.3</v>
      </c>
      <c r="F17" s="9"/>
      <c r="G17" s="10"/>
    </row>
    <row r="18" spans="1:7" ht="60">
      <c r="A18" s="30"/>
      <c r="B18" s="29"/>
      <c r="C18" s="1" t="s">
        <v>170</v>
      </c>
      <c r="D18" s="8"/>
      <c r="E18" s="19"/>
      <c r="F18" s="9"/>
      <c r="G18" s="10"/>
    </row>
    <row r="19" spans="1:7" ht="15">
      <c r="A19" s="30" t="s">
        <v>211</v>
      </c>
      <c r="B19" s="29">
        <f>B17+1</f>
        <v>8</v>
      </c>
      <c r="C19" s="3" t="s">
        <v>139</v>
      </c>
      <c r="D19" s="8" t="s">
        <v>2</v>
      </c>
      <c r="E19" s="19">
        <v>3.3</v>
      </c>
      <c r="F19" s="9"/>
      <c r="G19" s="10"/>
    </row>
    <row r="20" spans="1:7" ht="15">
      <c r="A20" s="30" t="s">
        <v>211</v>
      </c>
      <c r="B20" s="29">
        <f>B19+1</f>
        <v>9</v>
      </c>
      <c r="C20" s="3" t="s">
        <v>3</v>
      </c>
      <c r="D20" s="8" t="s">
        <v>2</v>
      </c>
      <c r="E20" s="19">
        <v>9.2</v>
      </c>
      <c r="F20" s="9"/>
      <c r="G20" s="10"/>
    </row>
    <row r="21" spans="1:7" ht="60">
      <c r="A21" s="30"/>
      <c r="B21" s="29"/>
      <c r="C21" s="1" t="s">
        <v>167</v>
      </c>
      <c r="D21" s="8"/>
      <c r="E21" s="19"/>
      <c r="F21" s="9"/>
      <c r="G21" s="10"/>
    </row>
    <row r="22" spans="1:7" ht="15">
      <c r="A22" s="30" t="s">
        <v>211</v>
      </c>
      <c r="B22" s="29">
        <f>B20+1</f>
        <v>10</v>
      </c>
      <c r="C22" s="3" t="s">
        <v>139</v>
      </c>
      <c r="D22" s="8" t="s">
        <v>2</v>
      </c>
      <c r="E22" s="19">
        <v>6.7</v>
      </c>
      <c r="F22" s="9"/>
      <c r="G22" s="10"/>
    </row>
    <row r="23" spans="1:7" ht="15">
      <c r="A23" s="30" t="s">
        <v>211</v>
      </c>
      <c r="B23" s="29">
        <f>B22+1</f>
        <v>11</v>
      </c>
      <c r="C23" s="3" t="s">
        <v>3</v>
      </c>
      <c r="D23" s="8" t="s">
        <v>2</v>
      </c>
      <c r="E23" s="19">
        <v>147.7</v>
      </c>
      <c r="F23" s="9"/>
      <c r="G23" s="10"/>
    </row>
    <row r="24" spans="1:7" ht="15">
      <c r="A24" s="30"/>
      <c r="B24" s="29"/>
      <c r="C24" s="3" t="s">
        <v>58</v>
      </c>
      <c r="D24" s="8"/>
      <c r="E24" s="19"/>
      <c r="F24" s="9"/>
      <c r="G24" s="10"/>
    </row>
    <row r="25" spans="1:7" ht="15">
      <c r="A25" s="30"/>
      <c r="B25" s="29"/>
      <c r="C25" s="4" t="s">
        <v>60</v>
      </c>
      <c r="D25" s="8"/>
      <c r="E25" s="19"/>
      <c r="F25" s="9"/>
      <c r="G25" s="10"/>
    </row>
    <row r="26" spans="1:7" ht="30">
      <c r="A26" s="30"/>
      <c r="B26" s="29"/>
      <c r="C26" s="1" t="s">
        <v>72</v>
      </c>
      <c r="D26" s="8"/>
      <c r="E26" s="19"/>
      <c r="F26" s="9"/>
      <c r="G26" s="10"/>
    </row>
    <row r="27" spans="1:7" ht="15">
      <c r="A27" s="30" t="s">
        <v>211</v>
      </c>
      <c r="B27" s="29">
        <f>B23+1</f>
        <v>12</v>
      </c>
      <c r="C27" s="3" t="s">
        <v>103</v>
      </c>
      <c r="D27" s="8" t="s">
        <v>314</v>
      </c>
      <c r="E27" s="19">
        <v>8</v>
      </c>
      <c r="F27" s="9"/>
      <c r="G27" s="10"/>
    </row>
    <row r="28" spans="1:7" ht="15">
      <c r="A28" s="30" t="s">
        <v>211</v>
      </c>
      <c r="B28" s="29">
        <f>B27+1</f>
        <v>13</v>
      </c>
      <c r="C28" s="3" t="s">
        <v>183</v>
      </c>
      <c r="D28" s="8" t="s">
        <v>314</v>
      </c>
      <c r="E28" s="19">
        <v>4</v>
      </c>
      <c r="F28" s="9"/>
      <c r="G28" s="10"/>
    </row>
    <row r="29" spans="1:7" ht="15">
      <c r="A29" s="30"/>
      <c r="B29" s="29"/>
      <c r="C29" s="1" t="s">
        <v>77</v>
      </c>
      <c r="D29" s="8"/>
      <c r="E29" s="19"/>
      <c r="F29" s="9"/>
      <c r="G29" s="10"/>
    </row>
    <row r="30" spans="1:7" ht="15">
      <c r="A30" s="30" t="s">
        <v>211</v>
      </c>
      <c r="B30" s="29">
        <f>B28+1</f>
        <v>14</v>
      </c>
      <c r="C30" s="3" t="s">
        <v>107</v>
      </c>
      <c r="D30" s="8" t="s">
        <v>314</v>
      </c>
      <c r="E30" s="19">
        <v>1</v>
      </c>
      <c r="F30" s="9"/>
      <c r="G30" s="10"/>
    </row>
    <row r="31" spans="1:7" ht="15">
      <c r="A31" s="30"/>
      <c r="B31" s="29"/>
      <c r="C31" s="1" t="s">
        <v>89</v>
      </c>
      <c r="D31" s="8"/>
      <c r="E31" s="19"/>
      <c r="F31" s="9"/>
      <c r="G31" s="10"/>
    </row>
    <row r="32" spans="1:7" ht="15">
      <c r="A32" s="30" t="s">
        <v>211</v>
      </c>
      <c r="B32" s="29">
        <f>B30+1</f>
        <v>15</v>
      </c>
      <c r="C32" s="3" t="s">
        <v>90</v>
      </c>
      <c r="D32" s="8" t="s">
        <v>314</v>
      </c>
      <c r="E32" s="19">
        <v>2</v>
      </c>
      <c r="F32" s="9"/>
      <c r="G32" s="10"/>
    </row>
    <row r="33" spans="1:7" ht="15">
      <c r="A33" s="30"/>
      <c r="B33" s="29"/>
      <c r="C33" s="4" t="s">
        <v>59</v>
      </c>
      <c r="D33" s="8"/>
      <c r="E33" s="19"/>
      <c r="F33" s="9"/>
      <c r="G33" s="10"/>
    </row>
    <row r="34" spans="1:7" ht="15">
      <c r="A34" s="30"/>
      <c r="B34" s="29"/>
      <c r="C34" s="1" t="s">
        <v>82</v>
      </c>
      <c r="D34" s="8"/>
      <c r="E34" s="19"/>
      <c r="F34" s="9"/>
      <c r="G34" s="10"/>
    </row>
    <row r="35" spans="1:7" ht="15">
      <c r="A35" s="30" t="s">
        <v>211</v>
      </c>
      <c r="B35" s="29">
        <f>B32+1</f>
        <v>16</v>
      </c>
      <c r="C35" s="3" t="s">
        <v>83</v>
      </c>
      <c r="D35" s="8" t="s">
        <v>314</v>
      </c>
      <c r="E35" s="19">
        <v>8</v>
      </c>
      <c r="F35" s="9"/>
      <c r="G35" s="10"/>
    </row>
    <row r="36" spans="1:7" ht="15">
      <c r="A36" s="30" t="s">
        <v>211</v>
      </c>
      <c r="B36" s="29">
        <f>B35+1</f>
        <v>17</v>
      </c>
      <c r="C36" s="3" t="s">
        <v>184</v>
      </c>
      <c r="D36" s="8" t="s">
        <v>314</v>
      </c>
      <c r="E36" s="19">
        <v>3</v>
      </c>
      <c r="F36" s="9"/>
      <c r="G36" s="10"/>
    </row>
    <row r="37" spans="1:7" ht="15">
      <c r="A37" s="30"/>
      <c r="B37" s="29"/>
      <c r="C37" s="3" t="s">
        <v>61</v>
      </c>
      <c r="D37" s="8"/>
      <c r="E37" s="19"/>
      <c r="F37" s="9"/>
      <c r="G37" s="10"/>
    </row>
    <row r="38" spans="1:7" ht="45">
      <c r="A38" s="30"/>
      <c r="B38" s="29"/>
      <c r="C38" s="1" t="s">
        <v>67</v>
      </c>
      <c r="D38" s="8"/>
      <c r="E38" s="19"/>
      <c r="F38" s="9"/>
      <c r="G38" s="10"/>
    </row>
    <row r="39" spans="1:7" ht="15">
      <c r="A39" s="30" t="s">
        <v>211</v>
      </c>
      <c r="B39" s="29">
        <f>B36+1</f>
        <v>18</v>
      </c>
      <c r="C39" s="3" t="s">
        <v>68</v>
      </c>
      <c r="D39" s="8" t="s">
        <v>314</v>
      </c>
      <c r="E39" s="19">
        <v>6</v>
      </c>
      <c r="F39" s="9"/>
      <c r="G39" s="10"/>
    </row>
    <row r="40" spans="1:7" ht="45">
      <c r="A40" s="30"/>
      <c r="B40" s="29"/>
      <c r="C40" s="1" t="s">
        <v>97</v>
      </c>
      <c r="D40" s="8"/>
      <c r="E40" s="19"/>
      <c r="F40" s="9"/>
      <c r="G40" s="10"/>
    </row>
    <row r="41" spans="1:7" ht="15">
      <c r="A41" s="30" t="s">
        <v>211</v>
      </c>
      <c r="B41" s="29">
        <f>B39+1</f>
        <v>19</v>
      </c>
      <c r="C41" s="3" t="s">
        <v>68</v>
      </c>
      <c r="D41" s="8" t="s">
        <v>314</v>
      </c>
      <c r="E41" s="19">
        <v>2</v>
      </c>
      <c r="F41" s="9"/>
      <c r="G41" s="10"/>
    </row>
    <row r="42" spans="1:7" ht="15">
      <c r="A42" s="30"/>
      <c r="B42" s="29"/>
      <c r="C42" s="1" t="s">
        <v>84</v>
      </c>
      <c r="D42" s="8"/>
      <c r="E42" s="19"/>
      <c r="F42" s="9"/>
      <c r="G42" s="10"/>
    </row>
    <row r="43" spans="1:7" ht="15">
      <c r="A43" s="30" t="s">
        <v>211</v>
      </c>
      <c r="B43" s="29">
        <f>B41+1</f>
        <v>20</v>
      </c>
      <c r="C43" s="3" t="s">
        <v>85</v>
      </c>
      <c r="D43" s="8" t="s">
        <v>314</v>
      </c>
      <c r="E43" s="19">
        <v>1</v>
      </c>
      <c r="F43" s="9"/>
      <c r="G43" s="10"/>
    </row>
    <row r="44" spans="1:7" ht="45">
      <c r="A44" s="30"/>
      <c r="B44" s="29"/>
      <c r="C44" s="1" t="s">
        <v>97</v>
      </c>
      <c r="D44" s="8"/>
      <c r="E44" s="19"/>
      <c r="F44" s="9"/>
      <c r="G44" s="10"/>
    </row>
    <row r="45" spans="1:7" ht="15.75" thickBot="1">
      <c r="A45" s="30" t="s">
        <v>211</v>
      </c>
      <c r="B45" s="36">
        <f>B43+1</f>
        <v>21</v>
      </c>
      <c r="C45" s="3" t="s">
        <v>185</v>
      </c>
      <c r="D45" s="8" t="s">
        <v>314</v>
      </c>
      <c r="E45" s="19">
        <v>4</v>
      </c>
      <c r="F45" s="9"/>
      <c r="G45" s="10"/>
    </row>
    <row r="46" spans="1:7" s="61" customFormat="1" ht="30" customHeight="1" thickBot="1">
      <c r="A46" s="74"/>
      <c r="B46" s="91"/>
      <c r="C46" s="91"/>
      <c r="D46" s="91"/>
      <c r="E46" s="75"/>
      <c r="F46" s="75" t="s">
        <v>305</v>
      </c>
      <c r="G46" s="76">
        <f>SUM(G6:G45)</f>
        <v>0</v>
      </c>
    </row>
    <row r="47" spans="1:7" ht="15">
      <c r="A47" s="30"/>
      <c r="B47" s="29"/>
      <c r="C47" s="3" t="s">
        <v>4</v>
      </c>
      <c r="D47" s="8"/>
      <c r="E47" s="19"/>
      <c r="F47" s="9"/>
      <c r="G47" s="10"/>
    </row>
    <row r="48" spans="1:7" ht="30">
      <c r="A48" s="30"/>
      <c r="B48" s="29"/>
      <c r="C48" s="1" t="s">
        <v>39</v>
      </c>
      <c r="D48" s="8"/>
      <c r="E48" s="19"/>
      <c r="F48" s="9"/>
      <c r="G48" s="10"/>
    </row>
    <row r="49" spans="1:7" ht="15">
      <c r="A49" s="30" t="s">
        <v>211</v>
      </c>
      <c r="B49" s="29">
        <f>B45+1</f>
        <v>22</v>
      </c>
      <c r="C49" s="3" t="s">
        <v>19</v>
      </c>
      <c r="D49" s="8" t="s">
        <v>2</v>
      </c>
      <c r="E49" s="19">
        <v>2</v>
      </c>
      <c r="F49" s="9"/>
      <c r="G49" s="10"/>
    </row>
    <row r="50" spans="1:7" ht="30">
      <c r="A50" s="30"/>
      <c r="B50" s="29"/>
      <c r="C50" s="1" t="s">
        <v>35</v>
      </c>
      <c r="D50" s="8"/>
      <c r="E50" s="19"/>
      <c r="F50" s="9"/>
      <c r="G50" s="10"/>
    </row>
    <row r="51" spans="1:7" ht="15">
      <c r="A51" s="30" t="s">
        <v>211</v>
      </c>
      <c r="B51" s="29">
        <f>B49+1</f>
        <v>23</v>
      </c>
      <c r="C51" s="3" t="s">
        <v>3</v>
      </c>
      <c r="D51" s="8" t="s">
        <v>2</v>
      </c>
      <c r="E51" s="19">
        <v>1</v>
      </c>
      <c r="F51" s="9"/>
      <c r="G51" s="10"/>
    </row>
    <row r="52" spans="1:7" ht="15">
      <c r="A52" s="30"/>
      <c r="B52" s="29"/>
      <c r="C52" s="1" t="s">
        <v>132</v>
      </c>
      <c r="D52" s="8"/>
      <c r="E52" s="19"/>
      <c r="F52" s="9"/>
      <c r="G52" s="10"/>
    </row>
    <row r="53" spans="1:7" ht="45">
      <c r="A53" s="30" t="s">
        <v>211</v>
      </c>
      <c r="B53" s="29">
        <f>B51+1</f>
        <v>24</v>
      </c>
      <c r="C53" s="26" t="s">
        <v>159</v>
      </c>
      <c r="D53" s="8" t="s">
        <v>318</v>
      </c>
      <c r="E53" s="19">
        <v>3</v>
      </c>
      <c r="F53" s="9"/>
      <c r="G53" s="10"/>
    </row>
    <row r="54" spans="1:7" ht="15">
      <c r="A54" s="30"/>
      <c r="B54" s="29"/>
      <c r="C54" s="1" t="s">
        <v>50</v>
      </c>
      <c r="D54" s="8"/>
      <c r="E54" s="19"/>
      <c r="F54" s="9"/>
      <c r="G54" s="10"/>
    </row>
    <row r="55" spans="1:7" ht="15">
      <c r="A55" s="30" t="s">
        <v>211</v>
      </c>
      <c r="B55" s="29">
        <f>B53+1</f>
        <v>25</v>
      </c>
      <c r="C55" s="3" t="s">
        <v>23</v>
      </c>
      <c r="D55" s="8" t="s">
        <v>314</v>
      </c>
      <c r="E55" s="19">
        <v>6</v>
      </c>
      <c r="F55" s="9"/>
      <c r="G55" s="10"/>
    </row>
    <row r="56" spans="1:7" ht="15">
      <c r="A56" s="30"/>
      <c r="B56" s="29"/>
      <c r="C56" s="4" t="s">
        <v>5</v>
      </c>
      <c r="D56" s="8"/>
      <c r="E56" s="38"/>
      <c r="F56" s="9"/>
      <c r="G56" s="10"/>
    </row>
    <row r="57" spans="1:7" ht="15">
      <c r="A57" s="30"/>
      <c r="B57" s="29"/>
      <c r="C57" s="1" t="s">
        <v>6</v>
      </c>
      <c r="D57" s="8"/>
      <c r="E57" s="38"/>
      <c r="F57" s="9"/>
      <c r="G57" s="10"/>
    </row>
    <row r="58" spans="1:7" ht="12.75" customHeight="1">
      <c r="A58" s="30" t="s">
        <v>211</v>
      </c>
      <c r="B58" s="29">
        <f>B55+1</f>
        <v>26</v>
      </c>
      <c r="C58" s="3" t="s">
        <v>8</v>
      </c>
      <c r="D58" s="8" t="s">
        <v>7</v>
      </c>
      <c r="E58" s="38">
        <v>2</v>
      </c>
      <c r="F58" s="9"/>
      <c r="G58" s="10"/>
    </row>
    <row r="59" spans="1:7" s="28" customFormat="1" ht="15">
      <c r="A59" s="30" t="s">
        <v>211</v>
      </c>
      <c r="B59" s="29">
        <f>B58+1</f>
        <v>27</v>
      </c>
      <c r="C59" s="3" t="s">
        <v>51</v>
      </c>
      <c r="D59" s="8" t="s">
        <v>7</v>
      </c>
      <c r="E59" s="38">
        <v>1</v>
      </c>
      <c r="F59" s="9"/>
      <c r="G59" s="10"/>
    </row>
    <row r="60" spans="1:7" s="28" customFormat="1" ht="15">
      <c r="A60" s="30" t="s">
        <v>211</v>
      </c>
      <c r="B60" s="29">
        <f>B59+1</f>
        <v>28</v>
      </c>
      <c r="C60" s="3" t="s">
        <v>10</v>
      </c>
      <c r="D60" s="8" t="s">
        <v>7</v>
      </c>
      <c r="E60" s="38">
        <v>2</v>
      </c>
      <c r="F60" s="9"/>
      <c r="G60" s="10"/>
    </row>
    <row r="61" spans="1:7" s="28" customFormat="1" ht="15">
      <c r="A61" s="30" t="s">
        <v>211</v>
      </c>
      <c r="B61" s="29">
        <f>B60+1</f>
        <v>29</v>
      </c>
      <c r="C61" s="3" t="s">
        <v>16</v>
      </c>
      <c r="D61" s="8" t="s">
        <v>7</v>
      </c>
      <c r="E61" s="38">
        <v>7</v>
      </c>
      <c r="F61" s="9"/>
      <c r="G61" s="10"/>
    </row>
    <row r="62" spans="1:7" s="28" customFormat="1" ht="15">
      <c r="A62" s="30" t="s">
        <v>211</v>
      </c>
      <c r="B62" s="29">
        <f>B61+1</f>
        <v>30</v>
      </c>
      <c r="C62" s="3" t="s">
        <v>12</v>
      </c>
      <c r="D62" s="8" t="s">
        <v>7</v>
      </c>
      <c r="E62" s="38">
        <v>15</v>
      </c>
      <c r="F62" s="9"/>
      <c r="G62" s="10"/>
    </row>
    <row r="63" spans="1:7" s="28" customFormat="1" ht="15">
      <c r="A63" s="30" t="s">
        <v>211</v>
      </c>
      <c r="B63" s="29">
        <f>B62+1</f>
        <v>31</v>
      </c>
      <c r="C63" s="3" t="s">
        <v>135</v>
      </c>
      <c r="D63" s="8" t="s">
        <v>7</v>
      </c>
      <c r="E63" s="38">
        <v>1</v>
      </c>
      <c r="F63" s="9"/>
      <c r="G63" s="10"/>
    </row>
    <row r="64" spans="1:7" s="41" customFormat="1" ht="15">
      <c r="A64" s="30"/>
      <c r="B64" s="29"/>
      <c r="C64" s="20" t="s">
        <v>25</v>
      </c>
      <c r="D64" s="8"/>
      <c r="E64" s="38"/>
      <c r="F64" s="39"/>
      <c r="G64" s="40"/>
    </row>
    <row r="65" spans="1:7" s="41" customFormat="1" ht="18">
      <c r="A65" s="30" t="s">
        <v>211</v>
      </c>
      <c r="B65" s="29">
        <f>B63+1</f>
        <v>32</v>
      </c>
      <c r="C65" s="13" t="s">
        <v>56</v>
      </c>
      <c r="D65" s="8" t="s">
        <v>54</v>
      </c>
      <c r="E65" s="38">
        <v>110</v>
      </c>
      <c r="F65" s="39"/>
      <c r="G65" s="40"/>
    </row>
    <row r="66" spans="1:7" s="41" customFormat="1" ht="15">
      <c r="A66" s="30"/>
      <c r="B66" s="29"/>
      <c r="C66" s="20" t="s">
        <v>38</v>
      </c>
      <c r="D66" s="8"/>
      <c r="E66" s="38"/>
      <c r="F66" s="39"/>
      <c r="G66" s="40"/>
    </row>
    <row r="67" spans="1:7" s="41" customFormat="1" ht="15">
      <c r="A67" s="30" t="s">
        <v>211</v>
      </c>
      <c r="B67" s="29">
        <f>B65+1</f>
        <v>33</v>
      </c>
      <c r="C67" s="13" t="s">
        <v>55</v>
      </c>
      <c r="D67" s="8" t="s">
        <v>2</v>
      </c>
      <c r="E67" s="19">
        <f>E22+E23</f>
        <v>154.39999999999998</v>
      </c>
      <c r="F67" s="39"/>
      <c r="G67" s="40"/>
    </row>
    <row r="68" spans="1:7" ht="60.75" thickBot="1">
      <c r="A68" s="25"/>
      <c r="B68" s="7"/>
      <c r="C68" s="3" t="s">
        <v>173</v>
      </c>
      <c r="D68" s="8"/>
      <c r="E68" s="38"/>
      <c r="F68" s="9"/>
      <c r="G68" s="10"/>
    </row>
    <row r="69" spans="1:7" s="61" customFormat="1" ht="30" customHeight="1" thickBot="1">
      <c r="A69" s="74"/>
      <c r="B69" s="91"/>
      <c r="C69" s="91"/>
      <c r="D69" s="91"/>
      <c r="E69" s="75"/>
      <c r="F69" s="75" t="s">
        <v>306</v>
      </c>
      <c r="G69" s="76">
        <f>SUM(G47:G68)</f>
        <v>0</v>
      </c>
    </row>
    <row r="70" ht="15.75" thickBot="1"/>
    <row r="71" spans="1:7" s="61" customFormat="1" ht="30" customHeight="1" thickBot="1">
      <c r="A71" s="95"/>
      <c r="B71" s="96"/>
      <c r="C71" s="97"/>
      <c r="D71" s="98"/>
      <c r="E71" s="78"/>
      <c r="F71" s="78" t="s">
        <v>305</v>
      </c>
      <c r="G71" s="79">
        <f>G46</f>
        <v>0</v>
      </c>
    </row>
    <row r="72" spans="1:7" s="61" customFormat="1" ht="30" customHeight="1" thickBot="1">
      <c r="A72" s="95"/>
      <c r="B72" s="96"/>
      <c r="C72" s="97"/>
      <c r="D72" s="98"/>
      <c r="E72" s="78"/>
      <c r="F72" s="78" t="s">
        <v>306</v>
      </c>
      <c r="G72" s="79">
        <f>G69</f>
        <v>0</v>
      </c>
    </row>
    <row r="73" spans="1:7" s="61" customFormat="1" ht="30" customHeight="1" thickBot="1">
      <c r="A73" s="74"/>
      <c r="B73" s="91"/>
      <c r="C73" s="91"/>
      <c r="D73" s="91"/>
      <c r="E73" s="75"/>
      <c r="F73" s="92" t="s">
        <v>307</v>
      </c>
      <c r="G73" s="76">
        <f>G71+G72</f>
        <v>0</v>
      </c>
    </row>
  </sheetData>
  <sheetProtection/>
  <mergeCells count="6">
    <mergeCell ref="E4:E5"/>
    <mergeCell ref="F4:F5"/>
    <mergeCell ref="B3:D3"/>
    <mergeCell ref="A4:B5"/>
    <mergeCell ref="C4:C5"/>
    <mergeCell ref="D4:D5"/>
  </mergeCells>
  <printOptions/>
  <pageMargins left="0.71" right="0.71" top="0.7500000000000001" bottom="0.7500000000000001" header="0.31" footer="0.31"/>
  <pageSetup horizontalDpi="600" verticalDpi="600" orientation="portrait" paperSize="9" scale="66"/>
  <headerFooter alignWithMargins="0">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rowBreaks count="1" manualBreakCount="1">
    <brk id="46" max="6" man="1"/>
  </rowBreaks>
</worksheet>
</file>

<file path=xl/worksheets/sheet13.xml><?xml version="1.0" encoding="utf-8"?>
<worksheet xmlns="http://schemas.openxmlformats.org/spreadsheetml/2006/main" xmlns:r="http://schemas.openxmlformats.org/officeDocument/2006/relationships">
  <sheetPr>
    <tabColor theme="9" tint="-0.4999699890613556"/>
  </sheetPr>
  <dimension ref="A2:G48"/>
  <sheetViews>
    <sheetView zoomScaleSheetLayoutView="100" zoomScalePageLayoutView="0" workbookViewId="0" topLeftCell="A1">
      <selection activeCell="G48" sqref="G48"/>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231</v>
      </c>
      <c r="C2" s="23"/>
      <c r="D2" s="23"/>
    </row>
    <row r="3" spans="2:4" s="24" customFormat="1" ht="50.25" customHeight="1" thickBot="1">
      <c r="B3" s="138" t="s">
        <v>238</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ht="15">
      <c r="A6" s="25"/>
      <c r="B6" s="7"/>
      <c r="C6" s="4" t="s">
        <v>34</v>
      </c>
      <c r="D6" s="8"/>
      <c r="E6" s="38"/>
      <c r="F6" s="9"/>
      <c r="G6" s="10"/>
    </row>
    <row r="7" spans="1:7" ht="45">
      <c r="A7" s="30" t="s">
        <v>213</v>
      </c>
      <c r="B7" s="29">
        <v>1</v>
      </c>
      <c r="C7" s="3" t="s">
        <v>155</v>
      </c>
      <c r="D7" s="8" t="s">
        <v>45</v>
      </c>
      <c r="E7" s="38">
        <v>899</v>
      </c>
      <c r="F7" s="9"/>
      <c r="G7" s="10"/>
    </row>
    <row r="8" spans="1:7" ht="30">
      <c r="A8" s="30" t="s">
        <v>213</v>
      </c>
      <c r="B8" s="29">
        <f>B7+1</f>
        <v>2</v>
      </c>
      <c r="C8" s="3" t="s">
        <v>142</v>
      </c>
      <c r="D8" s="8" t="s">
        <v>45</v>
      </c>
      <c r="E8" s="38">
        <v>102</v>
      </c>
      <c r="F8" s="9"/>
      <c r="G8" s="10"/>
    </row>
    <row r="9" spans="1:7" ht="30">
      <c r="A9" s="30" t="s">
        <v>213</v>
      </c>
      <c r="B9" s="29">
        <f>B8+1</f>
        <v>3</v>
      </c>
      <c r="C9" s="3" t="s">
        <v>26</v>
      </c>
      <c r="D9" s="8" t="s">
        <v>45</v>
      </c>
      <c r="E9" s="38">
        <v>59</v>
      </c>
      <c r="F9" s="9"/>
      <c r="G9" s="10"/>
    </row>
    <row r="10" spans="1:7" ht="30">
      <c r="A10" s="30" t="s">
        <v>213</v>
      </c>
      <c r="B10" s="29">
        <f>B9+1</f>
        <v>4</v>
      </c>
      <c r="C10" s="3" t="s">
        <v>141</v>
      </c>
      <c r="D10" s="8" t="s">
        <v>45</v>
      </c>
      <c r="E10" s="38">
        <v>3</v>
      </c>
      <c r="F10" s="9"/>
      <c r="G10" s="10"/>
    </row>
    <row r="11" spans="1:7" ht="15">
      <c r="A11" s="30"/>
      <c r="B11" s="29"/>
      <c r="C11" s="4" t="s">
        <v>46</v>
      </c>
      <c r="D11" s="8"/>
      <c r="E11" s="38"/>
      <c r="F11" s="9"/>
      <c r="G11" s="10"/>
    </row>
    <row r="12" spans="1:7" ht="15">
      <c r="A12" s="30"/>
      <c r="B12" s="29"/>
      <c r="C12" s="3" t="s">
        <v>1</v>
      </c>
      <c r="D12" s="8"/>
      <c r="E12" s="38"/>
      <c r="F12" s="9"/>
      <c r="G12" s="10"/>
    </row>
    <row r="13" spans="1:7" ht="48">
      <c r="A13" s="30"/>
      <c r="B13" s="29"/>
      <c r="C13" s="1" t="s">
        <v>190</v>
      </c>
      <c r="D13" s="8"/>
      <c r="E13" s="38"/>
      <c r="F13" s="9"/>
      <c r="G13" s="10"/>
    </row>
    <row r="14" spans="1:7" ht="15">
      <c r="A14" s="30" t="s">
        <v>213</v>
      </c>
      <c r="B14" s="29">
        <f>B10+1</f>
        <v>5</v>
      </c>
      <c r="C14" s="3" t="s">
        <v>19</v>
      </c>
      <c r="D14" s="8" t="s">
        <v>2</v>
      </c>
      <c r="E14" s="38">
        <v>32.2</v>
      </c>
      <c r="F14" s="9"/>
      <c r="G14" s="10"/>
    </row>
    <row r="15" spans="1:7" ht="48">
      <c r="A15" s="30"/>
      <c r="B15" s="29"/>
      <c r="C15" s="1" t="s">
        <v>191</v>
      </c>
      <c r="D15" s="8"/>
      <c r="E15" s="38"/>
      <c r="F15" s="9"/>
      <c r="G15" s="10"/>
    </row>
    <row r="16" spans="1:7" ht="15">
      <c r="A16" s="30" t="s">
        <v>213</v>
      </c>
      <c r="B16" s="29">
        <f>B14+1</f>
        <v>6</v>
      </c>
      <c r="C16" s="3" t="s">
        <v>19</v>
      </c>
      <c r="D16" s="8" t="s">
        <v>2</v>
      </c>
      <c r="E16" s="38">
        <v>57.4</v>
      </c>
      <c r="F16" s="9"/>
      <c r="G16" s="10"/>
    </row>
    <row r="17" spans="1:7" ht="15">
      <c r="A17" s="30" t="s">
        <v>213</v>
      </c>
      <c r="B17" s="29">
        <f>B16+1</f>
        <v>7</v>
      </c>
      <c r="C17" s="3" t="s">
        <v>20</v>
      </c>
      <c r="D17" s="8" t="s">
        <v>2</v>
      </c>
      <c r="E17" s="38">
        <v>39.5</v>
      </c>
      <c r="F17" s="9"/>
      <c r="G17" s="10"/>
    </row>
    <row r="18" spans="1:7" ht="15">
      <c r="A18" s="30"/>
      <c r="B18" s="29"/>
      <c r="C18" s="3" t="s">
        <v>4</v>
      </c>
      <c r="D18" s="8"/>
      <c r="E18" s="38"/>
      <c r="F18" s="9"/>
      <c r="G18" s="10"/>
    </row>
    <row r="19" spans="1:7" ht="30">
      <c r="A19" s="30"/>
      <c r="B19" s="29"/>
      <c r="C19" s="1" t="s">
        <v>35</v>
      </c>
      <c r="D19" s="8"/>
      <c r="E19" s="38"/>
      <c r="F19" s="9"/>
      <c r="G19" s="10"/>
    </row>
    <row r="20" spans="1:7" ht="15">
      <c r="A20" s="30" t="s">
        <v>213</v>
      </c>
      <c r="B20" s="29">
        <f>B17+1</f>
        <v>8</v>
      </c>
      <c r="C20" s="3" t="s">
        <v>20</v>
      </c>
      <c r="D20" s="8" t="s">
        <v>318</v>
      </c>
      <c r="E20" s="38">
        <v>4</v>
      </c>
      <c r="F20" s="9"/>
      <c r="G20" s="10"/>
    </row>
    <row r="21" spans="1:7" ht="15">
      <c r="A21" s="30"/>
      <c r="B21" s="29"/>
      <c r="C21" s="3" t="s">
        <v>192</v>
      </c>
      <c r="D21" s="8"/>
      <c r="E21" s="38"/>
      <c r="F21" s="9"/>
      <c r="G21" s="10"/>
    </row>
    <row r="22" spans="1:7" ht="30">
      <c r="A22" s="30" t="s">
        <v>213</v>
      </c>
      <c r="B22" s="29">
        <f>B20+1</f>
        <v>9</v>
      </c>
      <c r="C22" s="26" t="s">
        <v>194</v>
      </c>
      <c r="D22" s="8" t="s">
        <v>318</v>
      </c>
      <c r="E22" s="38">
        <v>1</v>
      </c>
      <c r="F22" s="9"/>
      <c r="G22" s="10"/>
    </row>
    <row r="23" spans="1:7" ht="45">
      <c r="A23" s="30" t="s">
        <v>213</v>
      </c>
      <c r="B23" s="29">
        <f>B22+1</f>
        <v>10</v>
      </c>
      <c r="C23" s="26" t="s">
        <v>193</v>
      </c>
      <c r="D23" s="31" t="s">
        <v>318</v>
      </c>
      <c r="E23" s="38">
        <v>3</v>
      </c>
      <c r="F23" s="9"/>
      <c r="G23" s="10"/>
    </row>
    <row r="24" spans="1:7" ht="15">
      <c r="A24" s="30"/>
      <c r="B24" s="29"/>
      <c r="C24" s="1" t="s">
        <v>48</v>
      </c>
      <c r="D24" s="8"/>
      <c r="E24" s="38"/>
      <c r="F24" s="9"/>
      <c r="G24" s="10"/>
    </row>
    <row r="25" spans="1:7" ht="15">
      <c r="A25" s="30" t="s">
        <v>213</v>
      </c>
      <c r="B25" s="29">
        <f>B23+1</f>
        <v>11</v>
      </c>
      <c r="C25" s="3" t="s">
        <v>37</v>
      </c>
      <c r="D25" s="8" t="s">
        <v>36</v>
      </c>
      <c r="E25" s="38">
        <v>1</v>
      </c>
      <c r="F25" s="9"/>
      <c r="G25" s="10"/>
    </row>
    <row r="26" spans="1:7" ht="15">
      <c r="A26" s="30" t="s">
        <v>213</v>
      </c>
      <c r="B26" s="29">
        <f>B25+1</f>
        <v>12</v>
      </c>
      <c r="C26" s="3" t="s">
        <v>40</v>
      </c>
      <c r="D26" s="8" t="s">
        <v>36</v>
      </c>
      <c r="E26" s="38">
        <v>7</v>
      </c>
      <c r="F26" s="9"/>
      <c r="G26" s="10"/>
    </row>
    <row r="27" spans="1:7" ht="15">
      <c r="A27" s="30"/>
      <c r="B27" s="29"/>
      <c r="C27" s="4" t="s">
        <v>5</v>
      </c>
      <c r="D27" s="8"/>
      <c r="E27" s="38"/>
      <c r="F27" s="9"/>
      <c r="G27" s="10"/>
    </row>
    <row r="28" spans="1:7" ht="15">
      <c r="A28" s="30"/>
      <c r="B28" s="29"/>
      <c r="C28" s="1" t="s">
        <v>6</v>
      </c>
      <c r="D28" s="8"/>
      <c r="E28" s="38"/>
      <c r="F28" s="9"/>
      <c r="G28" s="10"/>
    </row>
    <row r="29" spans="1:7" ht="12.75" customHeight="1">
      <c r="A29" s="30" t="s">
        <v>213</v>
      </c>
      <c r="B29" s="29">
        <f>B26+1</f>
        <v>13</v>
      </c>
      <c r="C29" s="3" t="s">
        <v>8</v>
      </c>
      <c r="D29" s="8" t="s">
        <v>7</v>
      </c>
      <c r="E29" s="38">
        <v>5</v>
      </c>
      <c r="F29" s="9"/>
      <c r="G29" s="10"/>
    </row>
    <row r="30" spans="1:7" s="28" customFormat="1" ht="15">
      <c r="A30" s="30" t="s">
        <v>213</v>
      </c>
      <c r="B30" s="29">
        <f>B29+1</f>
        <v>14</v>
      </c>
      <c r="C30" s="3" t="s">
        <v>16</v>
      </c>
      <c r="D30" s="8" t="s">
        <v>7</v>
      </c>
      <c r="E30" s="38">
        <v>3</v>
      </c>
      <c r="F30" s="9"/>
      <c r="G30" s="10"/>
    </row>
    <row r="31" spans="1:7" s="28" customFormat="1" ht="15">
      <c r="A31" s="30" t="s">
        <v>213</v>
      </c>
      <c r="B31" s="29">
        <f aca="true" t="shared" si="0" ref="B31:B37">B30+1</f>
        <v>15</v>
      </c>
      <c r="C31" s="3" t="s">
        <v>11</v>
      </c>
      <c r="D31" s="8" t="s">
        <v>7</v>
      </c>
      <c r="E31" s="38">
        <v>2</v>
      </c>
      <c r="F31" s="9"/>
      <c r="G31" s="10"/>
    </row>
    <row r="32" spans="1:7" s="28" customFormat="1" ht="15">
      <c r="A32" s="30" t="s">
        <v>213</v>
      </c>
      <c r="B32" s="29">
        <f t="shared" si="0"/>
        <v>16</v>
      </c>
      <c r="C32" s="3" t="s">
        <v>12</v>
      </c>
      <c r="D32" s="8" t="s">
        <v>7</v>
      </c>
      <c r="E32" s="38">
        <v>5</v>
      </c>
      <c r="F32" s="9"/>
      <c r="G32" s="10"/>
    </row>
    <row r="33" spans="1:7" s="28" customFormat="1" ht="15">
      <c r="A33" s="30" t="s">
        <v>213</v>
      </c>
      <c r="B33" s="29">
        <f t="shared" si="0"/>
        <v>17</v>
      </c>
      <c r="C33" s="3" t="s">
        <v>13</v>
      </c>
      <c r="D33" s="8" t="s">
        <v>7</v>
      </c>
      <c r="E33" s="38">
        <v>2</v>
      </c>
      <c r="F33" s="9"/>
      <c r="G33" s="10"/>
    </row>
    <row r="34" spans="1:7" s="28" customFormat="1" ht="15">
      <c r="A34" s="30" t="s">
        <v>213</v>
      </c>
      <c r="B34" s="29">
        <f t="shared" si="0"/>
        <v>18</v>
      </c>
      <c r="C34" s="3" t="s">
        <v>52</v>
      </c>
      <c r="D34" s="8" t="s">
        <v>7</v>
      </c>
      <c r="E34" s="38">
        <v>2</v>
      </c>
      <c r="F34" s="9"/>
      <c r="G34" s="10"/>
    </row>
    <row r="35" spans="1:7" s="28" customFormat="1" ht="15">
      <c r="A35" s="30" t="s">
        <v>213</v>
      </c>
      <c r="B35" s="29">
        <f t="shared" si="0"/>
        <v>19</v>
      </c>
      <c r="C35" s="3" t="s">
        <v>53</v>
      </c>
      <c r="D35" s="8" t="s">
        <v>7</v>
      </c>
      <c r="E35" s="38">
        <v>3</v>
      </c>
      <c r="F35" s="9"/>
      <c r="G35" s="10"/>
    </row>
    <row r="36" spans="1:7" s="28" customFormat="1" ht="15">
      <c r="A36" s="30" t="s">
        <v>213</v>
      </c>
      <c r="B36" s="29">
        <f t="shared" si="0"/>
        <v>20</v>
      </c>
      <c r="C36" s="3" t="s">
        <v>14</v>
      </c>
      <c r="D36" s="8" t="s">
        <v>7</v>
      </c>
      <c r="E36" s="38">
        <v>6</v>
      </c>
      <c r="F36" s="9"/>
      <c r="G36" s="10"/>
    </row>
    <row r="37" spans="1:7" s="28" customFormat="1" ht="15">
      <c r="A37" s="30" t="s">
        <v>213</v>
      </c>
      <c r="B37" s="36">
        <f t="shared" si="0"/>
        <v>21</v>
      </c>
      <c r="C37" s="3" t="s">
        <v>135</v>
      </c>
      <c r="D37" s="8" t="s">
        <v>7</v>
      </c>
      <c r="E37" s="38">
        <v>1</v>
      </c>
      <c r="F37" s="9"/>
      <c r="G37" s="10"/>
    </row>
    <row r="38" spans="1:7" s="28" customFormat="1" ht="15">
      <c r="A38" s="30"/>
      <c r="B38" s="29"/>
      <c r="C38" s="1" t="s">
        <v>27</v>
      </c>
      <c r="D38" s="8"/>
      <c r="E38" s="38"/>
      <c r="F38" s="9"/>
      <c r="G38" s="10"/>
    </row>
    <row r="39" spans="1:7" s="28" customFormat="1" ht="30">
      <c r="A39" s="30" t="s">
        <v>213</v>
      </c>
      <c r="B39" s="29">
        <f>B37+1</f>
        <v>22</v>
      </c>
      <c r="C39" s="3" t="s">
        <v>148</v>
      </c>
      <c r="D39" s="8" t="s">
        <v>314</v>
      </c>
      <c r="E39" s="38">
        <v>1</v>
      </c>
      <c r="F39" s="9"/>
      <c r="G39" s="10"/>
    </row>
    <row r="40" spans="1:7" ht="15">
      <c r="A40" s="30"/>
      <c r="B40" s="29"/>
      <c r="C40" s="1" t="s">
        <v>15</v>
      </c>
      <c r="D40" s="8"/>
      <c r="E40" s="38"/>
      <c r="F40" s="9"/>
      <c r="G40" s="10"/>
    </row>
    <row r="41" spans="1:7" ht="15">
      <c r="A41" s="30" t="s">
        <v>213</v>
      </c>
      <c r="B41" s="29">
        <f>B39+1</f>
        <v>23</v>
      </c>
      <c r="C41" s="3" t="s">
        <v>150</v>
      </c>
      <c r="D41" s="8" t="s">
        <v>7</v>
      </c>
      <c r="E41" s="38">
        <v>1</v>
      </c>
      <c r="F41" s="9"/>
      <c r="G41" s="10"/>
    </row>
    <row r="42" spans="1:7" ht="15">
      <c r="A42" s="30"/>
      <c r="B42" s="29"/>
      <c r="C42" s="13" t="s">
        <v>315</v>
      </c>
      <c r="D42" s="8"/>
      <c r="E42" s="38"/>
      <c r="F42" s="9"/>
      <c r="G42" s="10"/>
    </row>
    <row r="43" spans="1:7" ht="15">
      <c r="A43" s="30"/>
      <c r="B43" s="29"/>
      <c r="C43" s="13" t="s">
        <v>316</v>
      </c>
      <c r="D43" s="8"/>
      <c r="E43" s="38"/>
      <c r="F43" s="9"/>
      <c r="G43" s="10"/>
    </row>
    <row r="44" spans="1:7" ht="15">
      <c r="A44" s="30"/>
      <c r="B44" s="29"/>
      <c r="C44" s="13" t="s">
        <v>317</v>
      </c>
      <c r="D44" s="8"/>
      <c r="E44" s="38"/>
      <c r="F44" s="9"/>
      <c r="G44" s="10"/>
    </row>
    <row r="45" spans="1:7" ht="30">
      <c r="A45" s="30" t="s">
        <v>213</v>
      </c>
      <c r="B45" s="29">
        <f>B41+1</f>
        <v>24</v>
      </c>
      <c r="C45" s="13" t="s">
        <v>151</v>
      </c>
      <c r="D45" s="8" t="s">
        <v>7</v>
      </c>
      <c r="E45" s="38">
        <v>1</v>
      </c>
      <c r="F45" s="9"/>
      <c r="G45" s="10"/>
    </row>
    <row r="46" spans="1:7" ht="30">
      <c r="A46" s="30" t="s">
        <v>213</v>
      </c>
      <c r="B46" s="29">
        <f>B45+1</f>
        <v>25</v>
      </c>
      <c r="C46" s="13" t="s">
        <v>152</v>
      </c>
      <c r="D46" s="8" t="s">
        <v>7</v>
      </c>
      <c r="E46" s="38">
        <v>1</v>
      </c>
      <c r="F46" s="9"/>
      <c r="G46" s="10"/>
    </row>
    <row r="47" spans="1:7" ht="60.75" thickBot="1">
      <c r="A47" s="25"/>
      <c r="B47" s="7"/>
      <c r="C47" s="50" t="s">
        <v>173</v>
      </c>
      <c r="D47" s="8"/>
      <c r="E47" s="38"/>
      <c r="F47" s="9"/>
      <c r="G47" s="10"/>
    </row>
    <row r="48" spans="1:7" s="61" customFormat="1" ht="30" customHeight="1" thickBot="1">
      <c r="A48" s="74"/>
      <c r="B48" s="91"/>
      <c r="C48" s="91"/>
      <c r="D48" s="91"/>
      <c r="E48" s="75"/>
      <c r="F48" s="92" t="s">
        <v>308</v>
      </c>
      <c r="G48" s="76">
        <f>SUM(G6:G47)</f>
        <v>0</v>
      </c>
    </row>
  </sheetData>
  <sheetProtection/>
  <mergeCells count="6">
    <mergeCell ref="F4:F5"/>
    <mergeCell ref="B3:D3"/>
    <mergeCell ref="A4:B5"/>
    <mergeCell ref="C4:C5"/>
    <mergeCell ref="D4:D5"/>
    <mergeCell ref="E4:E5"/>
  </mergeCells>
  <printOptions/>
  <pageMargins left="0.71" right="0.71" top="0.7500000000000001" bottom="0.7500000000000001" header="0.31" footer="0.31"/>
  <pageSetup horizontalDpi="600" verticalDpi="600" orientation="portrait" paperSize="9" scale="66"/>
  <headerFooter>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worksheet>
</file>

<file path=xl/worksheets/sheet14.xml><?xml version="1.0" encoding="utf-8"?>
<worksheet xmlns="http://schemas.openxmlformats.org/spreadsheetml/2006/main" xmlns:r="http://schemas.openxmlformats.org/officeDocument/2006/relationships">
  <sheetPr>
    <tabColor rgb="FF3366FF"/>
  </sheetPr>
  <dimension ref="A2:G98"/>
  <sheetViews>
    <sheetView zoomScaleSheetLayoutView="100" zoomScalePageLayoutView="0" workbookViewId="0" topLeftCell="A33">
      <selection activeCell="G98" sqref="G98"/>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232</v>
      </c>
      <c r="C2" s="23"/>
      <c r="D2" s="23"/>
    </row>
    <row r="3" spans="2:4" s="24" customFormat="1" ht="50.25" customHeight="1" thickBot="1">
      <c r="B3" s="138" t="s">
        <v>214</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ht="15">
      <c r="A6" s="25"/>
      <c r="B6" s="7"/>
      <c r="C6" s="4" t="s">
        <v>34</v>
      </c>
      <c r="D6" s="8"/>
      <c r="E6" s="38"/>
      <c r="F6" s="9"/>
      <c r="G6" s="10"/>
    </row>
    <row r="7" spans="1:7" ht="45">
      <c r="A7" s="30" t="s">
        <v>215</v>
      </c>
      <c r="B7" s="29">
        <v>1</v>
      </c>
      <c r="C7" s="3" t="s">
        <v>155</v>
      </c>
      <c r="D7" s="8" t="s">
        <v>45</v>
      </c>
      <c r="E7" s="38">
        <v>551</v>
      </c>
      <c r="F7" s="9"/>
      <c r="G7" s="10"/>
    </row>
    <row r="8" spans="1:7" ht="36.75" customHeight="1">
      <c r="A8" s="30" t="s">
        <v>215</v>
      </c>
      <c r="B8" s="29">
        <f>B7+1</f>
        <v>2</v>
      </c>
      <c r="C8" s="3" t="s">
        <v>142</v>
      </c>
      <c r="D8" s="8" t="s">
        <v>45</v>
      </c>
      <c r="E8" s="38">
        <v>26</v>
      </c>
      <c r="F8" s="9"/>
      <c r="G8" s="10"/>
    </row>
    <row r="9" spans="1:7" ht="35.25" customHeight="1">
      <c r="A9" s="30" t="s">
        <v>215</v>
      </c>
      <c r="B9" s="29">
        <f>B8+1</f>
        <v>3</v>
      </c>
      <c r="C9" s="3" t="s">
        <v>26</v>
      </c>
      <c r="D9" s="8" t="s">
        <v>45</v>
      </c>
      <c r="E9" s="38">
        <v>261</v>
      </c>
      <c r="F9" s="9"/>
      <c r="G9" s="10"/>
    </row>
    <row r="10" spans="1:7" ht="33" customHeight="1">
      <c r="A10" s="30" t="s">
        <v>215</v>
      </c>
      <c r="B10" s="29">
        <f>B9+1</f>
        <v>4</v>
      </c>
      <c r="C10" s="3" t="s">
        <v>141</v>
      </c>
      <c r="D10" s="8" t="s">
        <v>45</v>
      </c>
      <c r="E10" s="38">
        <v>9</v>
      </c>
      <c r="F10" s="9"/>
      <c r="G10" s="10"/>
    </row>
    <row r="11" spans="1:7" ht="15">
      <c r="A11" s="30"/>
      <c r="B11" s="29"/>
      <c r="C11" s="4" t="s">
        <v>47</v>
      </c>
      <c r="D11" s="8"/>
      <c r="E11" s="38"/>
      <c r="F11" s="9"/>
      <c r="G11" s="10"/>
    </row>
    <row r="12" spans="1:7" ht="15">
      <c r="A12" s="30"/>
      <c r="B12" s="29"/>
      <c r="C12" s="3" t="s">
        <v>1</v>
      </c>
      <c r="D12" s="8"/>
      <c r="E12" s="38"/>
      <c r="F12" s="9"/>
      <c r="G12" s="10"/>
    </row>
    <row r="13" spans="1:7" ht="60">
      <c r="A13" s="30"/>
      <c r="B13" s="29"/>
      <c r="C13" s="1" t="s">
        <v>156</v>
      </c>
      <c r="D13" s="8"/>
      <c r="E13" s="38"/>
      <c r="F13" s="9"/>
      <c r="G13" s="10"/>
    </row>
    <row r="14" spans="1:7" ht="15">
      <c r="A14" s="30" t="s">
        <v>215</v>
      </c>
      <c r="B14" s="29">
        <f>B10+1</f>
        <v>5</v>
      </c>
      <c r="C14" s="3" t="s">
        <v>139</v>
      </c>
      <c r="D14" s="8" t="s">
        <v>2</v>
      </c>
      <c r="E14" s="19">
        <v>31</v>
      </c>
      <c r="F14" s="9"/>
      <c r="G14" s="10"/>
    </row>
    <row r="15" spans="1:7" ht="60">
      <c r="A15" s="30"/>
      <c r="B15" s="29"/>
      <c r="C15" s="1" t="s">
        <v>171</v>
      </c>
      <c r="D15" s="8"/>
      <c r="E15" s="19"/>
      <c r="F15" s="9"/>
      <c r="G15" s="10"/>
    </row>
    <row r="16" spans="1:7" ht="15">
      <c r="A16" s="30" t="s">
        <v>215</v>
      </c>
      <c r="B16" s="29">
        <f>B14+1</f>
        <v>6</v>
      </c>
      <c r="C16" s="3" t="s">
        <v>139</v>
      </c>
      <c r="D16" s="8" t="s">
        <v>2</v>
      </c>
      <c r="E16" s="19">
        <v>38</v>
      </c>
      <c r="F16" s="9"/>
      <c r="G16" s="10"/>
    </row>
    <row r="17" spans="1:7" ht="60">
      <c r="A17" s="30"/>
      <c r="B17" s="29"/>
      <c r="C17" s="1" t="s">
        <v>166</v>
      </c>
      <c r="D17" s="8"/>
      <c r="E17" s="19"/>
      <c r="F17" s="9"/>
      <c r="G17" s="10"/>
    </row>
    <row r="18" spans="1:7" ht="15">
      <c r="A18" s="30" t="s">
        <v>215</v>
      </c>
      <c r="B18" s="29">
        <f>B16+1</f>
        <v>7</v>
      </c>
      <c r="C18" s="3" t="s">
        <v>139</v>
      </c>
      <c r="D18" s="8" t="s">
        <v>2</v>
      </c>
      <c r="E18" s="19">
        <v>135.9</v>
      </c>
      <c r="F18" s="9"/>
      <c r="G18" s="10"/>
    </row>
    <row r="19" spans="1:7" ht="15">
      <c r="A19" s="30" t="s">
        <v>215</v>
      </c>
      <c r="B19" s="29">
        <f>B18+1</f>
        <v>8</v>
      </c>
      <c r="C19" s="3" t="s">
        <v>3</v>
      </c>
      <c r="D19" s="8" t="s">
        <v>2</v>
      </c>
      <c r="E19" s="19">
        <v>25.9</v>
      </c>
      <c r="F19" s="9"/>
      <c r="G19" s="10"/>
    </row>
    <row r="20" spans="1:7" ht="60">
      <c r="A20" s="30"/>
      <c r="B20" s="29"/>
      <c r="C20" s="1" t="s">
        <v>167</v>
      </c>
      <c r="D20" s="8"/>
      <c r="E20" s="19"/>
      <c r="F20" s="9"/>
      <c r="G20" s="10"/>
    </row>
    <row r="21" spans="1:7" ht="15">
      <c r="A21" s="30" t="s">
        <v>215</v>
      </c>
      <c r="B21" s="29">
        <f>B19+1</f>
        <v>9</v>
      </c>
      <c r="C21" s="3" t="s">
        <v>139</v>
      </c>
      <c r="D21" s="8" t="s">
        <v>2</v>
      </c>
      <c r="E21" s="19">
        <v>94.5</v>
      </c>
      <c r="F21" s="9"/>
      <c r="G21" s="10"/>
    </row>
    <row r="22" spans="1:7" ht="15">
      <c r="A22" s="30"/>
      <c r="B22" s="29"/>
      <c r="C22" s="3" t="s">
        <v>58</v>
      </c>
      <c r="D22" s="8"/>
      <c r="E22" s="19"/>
      <c r="F22" s="9"/>
      <c r="G22" s="10"/>
    </row>
    <row r="23" spans="1:7" ht="15">
      <c r="A23" s="30"/>
      <c r="B23" s="29"/>
      <c r="C23" s="4" t="s">
        <v>60</v>
      </c>
      <c r="D23" s="8"/>
      <c r="E23" s="19"/>
      <c r="F23" s="9"/>
      <c r="G23" s="10"/>
    </row>
    <row r="24" spans="1:7" ht="30">
      <c r="A24" s="30"/>
      <c r="B24" s="29"/>
      <c r="C24" s="1" t="s">
        <v>72</v>
      </c>
      <c r="D24" s="8"/>
      <c r="E24" s="19"/>
      <c r="F24" s="9"/>
      <c r="G24" s="10"/>
    </row>
    <row r="25" spans="1:7" ht="15">
      <c r="A25" s="30" t="s">
        <v>215</v>
      </c>
      <c r="B25" s="29">
        <f>B21+1</f>
        <v>10</v>
      </c>
      <c r="C25" s="3" t="s">
        <v>115</v>
      </c>
      <c r="D25" s="8" t="s">
        <v>314</v>
      </c>
      <c r="E25" s="19">
        <v>1</v>
      </c>
      <c r="F25" s="9"/>
      <c r="G25" s="10"/>
    </row>
    <row r="26" spans="1:7" ht="30">
      <c r="A26" s="30"/>
      <c r="B26" s="29"/>
      <c r="C26" s="1" t="s">
        <v>104</v>
      </c>
      <c r="D26" s="8"/>
      <c r="E26" s="19"/>
      <c r="F26" s="9"/>
      <c r="G26" s="10"/>
    </row>
    <row r="27" spans="1:7" ht="15">
      <c r="A27" s="30" t="s">
        <v>215</v>
      </c>
      <c r="B27" s="29">
        <f>B25+1</f>
        <v>11</v>
      </c>
      <c r="C27" s="3" t="s">
        <v>116</v>
      </c>
      <c r="D27" s="8" t="s">
        <v>314</v>
      </c>
      <c r="E27" s="19">
        <v>2</v>
      </c>
      <c r="F27" s="9"/>
      <c r="G27" s="10"/>
    </row>
    <row r="28" spans="1:7" ht="15">
      <c r="A28" s="30" t="s">
        <v>215</v>
      </c>
      <c r="B28" s="29">
        <f>B27+1</f>
        <v>12</v>
      </c>
      <c r="C28" s="1" t="s">
        <v>121</v>
      </c>
      <c r="D28" s="8"/>
      <c r="E28" s="19"/>
      <c r="F28" s="9"/>
      <c r="G28" s="10"/>
    </row>
    <row r="29" spans="1:7" ht="15">
      <c r="A29" s="30"/>
      <c r="B29" s="29"/>
      <c r="C29" s="3" t="s">
        <v>70</v>
      </c>
      <c r="D29" s="8" t="s">
        <v>314</v>
      </c>
      <c r="E29" s="19">
        <v>1</v>
      </c>
      <c r="F29" s="9"/>
      <c r="G29" s="10"/>
    </row>
    <row r="30" spans="1:7" ht="15">
      <c r="A30" s="30" t="s">
        <v>215</v>
      </c>
      <c r="B30" s="29">
        <f>B28+1</f>
        <v>13</v>
      </c>
      <c r="C30" s="3" t="s">
        <v>114</v>
      </c>
      <c r="D30" s="8" t="s">
        <v>314</v>
      </c>
      <c r="E30" s="19">
        <v>2</v>
      </c>
      <c r="F30" s="9"/>
      <c r="G30" s="10"/>
    </row>
    <row r="31" spans="1:7" ht="15">
      <c r="A31" s="30" t="s">
        <v>215</v>
      </c>
      <c r="B31" s="29">
        <f>B30+1</f>
        <v>14</v>
      </c>
      <c r="C31" s="1" t="s">
        <v>89</v>
      </c>
      <c r="D31" s="8"/>
      <c r="E31" s="19"/>
      <c r="F31" s="9"/>
      <c r="G31" s="10"/>
    </row>
    <row r="32" spans="1:7" ht="15">
      <c r="A32" s="30"/>
      <c r="B32" s="29"/>
      <c r="C32" s="3" t="s">
        <v>109</v>
      </c>
      <c r="D32" s="8" t="s">
        <v>314</v>
      </c>
      <c r="E32" s="19">
        <v>2</v>
      </c>
      <c r="F32" s="9"/>
      <c r="G32" s="10"/>
    </row>
    <row r="33" spans="1:7" ht="15">
      <c r="A33" s="30" t="s">
        <v>215</v>
      </c>
      <c r="B33" s="29">
        <f>B31+1</f>
        <v>15</v>
      </c>
      <c r="C33" s="3" t="s">
        <v>123</v>
      </c>
      <c r="D33" s="8" t="s">
        <v>314</v>
      </c>
      <c r="E33" s="19">
        <v>4</v>
      </c>
      <c r="F33" s="9"/>
      <c r="G33" s="10"/>
    </row>
    <row r="34" spans="1:7" ht="15">
      <c r="A34" s="30" t="s">
        <v>215</v>
      </c>
      <c r="B34" s="29">
        <f>B33+1</f>
        <v>16</v>
      </c>
      <c r="C34" s="3" t="s">
        <v>90</v>
      </c>
      <c r="D34" s="8" t="s">
        <v>314</v>
      </c>
      <c r="E34" s="19">
        <v>2</v>
      </c>
      <c r="F34" s="9"/>
      <c r="G34" s="10"/>
    </row>
    <row r="35" spans="1:7" ht="15">
      <c r="A35" s="30" t="s">
        <v>215</v>
      </c>
      <c r="B35" s="29">
        <f>B34+1</f>
        <v>17</v>
      </c>
      <c r="C35" s="4" t="s">
        <v>59</v>
      </c>
      <c r="D35" s="8"/>
      <c r="E35" s="19"/>
      <c r="F35" s="9"/>
      <c r="G35" s="10"/>
    </row>
    <row r="36" spans="1:7" ht="15">
      <c r="A36" s="30"/>
      <c r="B36" s="29"/>
      <c r="C36" s="1" t="s">
        <v>74</v>
      </c>
      <c r="D36" s="8"/>
      <c r="E36" s="19"/>
      <c r="F36" s="9"/>
      <c r="G36" s="10"/>
    </row>
    <row r="37" spans="1:7" ht="15">
      <c r="A37" s="30" t="s">
        <v>215</v>
      </c>
      <c r="B37" s="29">
        <f>B35+1</f>
        <v>18</v>
      </c>
      <c r="C37" s="3" t="s">
        <v>117</v>
      </c>
      <c r="D37" s="8" t="s">
        <v>314</v>
      </c>
      <c r="E37" s="19">
        <v>1</v>
      </c>
      <c r="F37" s="9"/>
      <c r="G37" s="10"/>
    </row>
    <row r="38" spans="1:7" ht="15">
      <c r="A38" s="30" t="s">
        <v>215</v>
      </c>
      <c r="B38" s="29">
        <f>B37+1</f>
        <v>19</v>
      </c>
      <c r="C38" s="3" t="s">
        <v>118</v>
      </c>
      <c r="D38" s="8" t="s">
        <v>314</v>
      </c>
      <c r="E38" s="19">
        <v>4</v>
      </c>
      <c r="F38" s="9"/>
      <c r="G38" s="10"/>
    </row>
    <row r="39" spans="1:7" ht="15">
      <c r="A39" s="30" t="s">
        <v>215</v>
      </c>
      <c r="B39" s="29">
        <f>B38+1</f>
        <v>20</v>
      </c>
      <c r="C39" s="3" t="s">
        <v>106</v>
      </c>
      <c r="D39" s="8" t="s">
        <v>314</v>
      </c>
      <c r="E39" s="19">
        <v>1</v>
      </c>
      <c r="F39" s="9"/>
      <c r="G39" s="10"/>
    </row>
    <row r="40" spans="3:7" ht="15">
      <c r="C40" s="1" t="s">
        <v>80</v>
      </c>
      <c r="D40" s="8"/>
      <c r="E40" s="19"/>
      <c r="F40" s="9"/>
      <c r="G40" s="10"/>
    </row>
    <row r="41" spans="1:7" ht="15">
      <c r="A41" s="30" t="s">
        <v>215</v>
      </c>
      <c r="B41" s="29">
        <f>B39+1</f>
        <v>21</v>
      </c>
      <c r="C41" s="3" t="s">
        <v>112</v>
      </c>
      <c r="D41" s="8" t="s">
        <v>314</v>
      </c>
      <c r="E41" s="19">
        <v>1</v>
      </c>
      <c r="F41" s="9"/>
      <c r="G41" s="10"/>
    </row>
    <row r="42" spans="1:7" ht="15">
      <c r="A42" s="30" t="s">
        <v>215</v>
      </c>
      <c r="B42" s="29">
        <f>B41+1</f>
        <v>22</v>
      </c>
      <c r="C42" s="3" t="s">
        <v>120</v>
      </c>
      <c r="D42" s="8" t="s">
        <v>314</v>
      </c>
      <c r="E42" s="19">
        <v>1</v>
      </c>
      <c r="F42" s="9"/>
      <c r="G42" s="10"/>
    </row>
    <row r="43" spans="1:7" ht="15">
      <c r="A43" s="30"/>
      <c r="B43" s="29"/>
      <c r="C43" s="1" t="s">
        <v>82</v>
      </c>
      <c r="D43" s="8"/>
      <c r="E43" s="19"/>
      <c r="F43" s="9"/>
      <c r="G43" s="10"/>
    </row>
    <row r="44" spans="1:7" ht="15">
      <c r="A44" s="30" t="s">
        <v>215</v>
      </c>
      <c r="B44" s="29">
        <f>B42+1</f>
        <v>23</v>
      </c>
      <c r="C44" s="3" t="s">
        <v>83</v>
      </c>
      <c r="D44" s="8" t="s">
        <v>314</v>
      </c>
      <c r="E44" s="19">
        <v>1</v>
      </c>
      <c r="F44" s="9"/>
      <c r="G44" s="10"/>
    </row>
    <row r="45" spans="1:7" ht="15">
      <c r="A45" s="30" t="s">
        <v>215</v>
      </c>
      <c r="B45" s="29">
        <f>B44+1</f>
        <v>24</v>
      </c>
      <c r="C45" s="3" t="s">
        <v>108</v>
      </c>
      <c r="D45" s="8" t="s">
        <v>314</v>
      </c>
      <c r="E45" s="19">
        <v>3</v>
      </c>
      <c r="F45" s="9"/>
      <c r="G45" s="10"/>
    </row>
    <row r="46" spans="1:7" ht="15">
      <c r="A46" s="30"/>
      <c r="B46" s="29"/>
      <c r="C46" s="1" t="s">
        <v>86</v>
      </c>
      <c r="D46" s="8"/>
      <c r="E46" s="19"/>
      <c r="F46" s="9"/>
      <c r="G46" s="10"/>
    </row>
    <row r="47" spans="1:7" ht="15">
      <c r="A47" s="30" t="s">
        <v>215</v>
      </c>
      <c r="B47" s="29">
        <f>B45+1</f>
        <v>25</v>
      </c>
      <c r="C47" s="3" t="s">
        <v>122</v>
      </c>
      <c r="D47" s="8" t="s">
        <v>314</v>
      </c>
      <c r="E47" s="19">
        <v>8</v>
      </c>
      <c r="F47" s="9"/>
      <c r="G47" s="10"/>
    </row>
    <row r="48" spans="1:7" ht="15.75" thickBot="1">
      <c r="A48" s="30" t="s">
        <v>215</v>
      </c>
      <c r="B48" s="29">
        <f>B47+1</f>
        <v>26</v>
      </c>
      <c r="C48" s="3" t="s">
        <v>87</v>
      </c>
      <c r="D48" s="8" t="s">
        <v>314</v>
      </c>
      <c r="E48" s="19">
        <v>4</v>
      </c>
      <c r="F48" s="9"/>
      <c r="G48" s="10"/>
    </row>
    <row r="49" spans="1:7" s="61" customFormat="1" ht="30" customHeight="1" thickBot="1">
      <c r="A49" s="74"/>
      <c r="B49" s="91"/>
      <c r="C49" s="91"/>
      <c r="D49" s="91"/>
      <c r="E49" s="75"/>
      <c r="F49" s="75" t="s">
        <v>309</v>
      </c>
      <c r="G49" s="76">
        <f>SUM(G6:G48)</f>
        <v>0</v>
      </c>
    </row>
    <row r="50" spans="1:7" ht="15">
      <c r="A50" s="30"/>
      <c r="B50" s="29"/>
      <c r="C50" s="1" t="s">
        <v>124</v>
      </c>
      <c r="D50" s="8"/>
      <c r="E50" s="19"/>
      <c r="F50" s="9"/>
      <c r="G50" s="10"/>
    </row>
    <row r="51" spans="1:7" ht="15">
      <c r="A51" s="30" t="s">
        <v>215</v>
      </c>
      <c r="B51" s="29">
        <f>B48+1</f>
        <v>27</v>
      </c>
      <c r="C51" s="3" t="s">
        <v>125</v>
      </c>
      <c r="D51" s="8" t="s">
        <v>314</v>
      </c>
      <c r="E51" s="19">
        <v>1</v>
      </c>
      <c r="F51" s="9"/>
      <c r="G51" s="10"/>
    </row>
    <row r="52" spans="1:7" ht="15">
      <c r="A52" s="30"/>
      <c r="C52" s="1" t="s">
        <v>126</v>
      </c>
      <c r="D52" s="8"/>
      <c r="E52" s="19"/>
      <c r="F52" s="9"/>
      <c r="G52" s="10"/>
    </row>
    <row r="53" spans="1:7" ht="15">
      <c r="A53" s="30" t="s">
        <v>215</v>
      </c>
      <c r="B53" s="29">
        <f>B51+1</f>
        <v>28</v>
      </c>
      <c r="C53" s="3" t="s">
        <v>127</v>
      </c>
      <c r="D53" s="8" t="s">
        <v>314</v>
      </c>
      <c r="E53" s="19">
        <v>1</v>
      </c>
      <c r="F53" s="9"/>
      <c r="G53" s="10"/>
    </row>
    <row r="54" spans="1:7" ht="15">
      <c r="A54" s="30"/>
      <c r="B54" s="29"/>
      <c r="C54" s="3" t="s">
        <v>61</v>
      </c>
      <c r="D54" s="8"/>
      <c r="E54" s="19"/>
      <c r="F54" s="9"/>
      <c r="G54" s="10"/>
    </row>
    <row r="55" spans="1:7" ht="45">
      <c r="A55" s="30"/>
      <c r="B55" s="29"/>
      <c r="C55" s="1" t="s">
        <v>97</v>
      </c>
      <c r="D55" s="8"/>
      <c r="E55" s="19"/>
      <c r="F55" s="9"/>
      <c r="G55" s="10"/>
    </row>
    <row r="56" spans="1:7" ht="15">
      <c r="A56" s="30" t="s">
        <v>215</v>
      </c>
      <c r="B56" s="29">
        <f>B53+1</f>
        <v>29</v>
      </c>
      <c r="C56" s="3" t="s">
        <v>68</v>
      </c>
      <c r="D56" s="8" t="s">
        <v>314</v>
      </c>
      <c r="E56" s="19">
        <v>1</v>
      </c>
      <c r="F56" s="9"/>
      <c r="G56" s="10"/>
    </row>
    <row r="57" spans="1:7" ht="30">
      <c r="A57" s="30"/>
      <c r="B57" s="29"/>
      <c r="C57" s="1" t="s">
        <v>101</v>
      </c>
      <c r="D57" s="8"/>
      <c r="E57" s="19"/>
      <c r="F57" s="9"/>
      <c r="G57" s="10"/>
    </row>
    <row r="58" spans="1:7" ht="15">
      <c r="A58" s="30" t="s">
        <v>215</v>
      </c>
      <c r="B58" s="29">
        <f>B56+1</f>
        <v>30</v>
      </c>
      <c r="C58" s="3" t="s">
        <v>102</v>
      </c>
      <c r="D58" s="8" t="s">
        <v>314</v>
      </c>
      <c r="E58" s="19">
        <v>1</v>
      </c>
      <c r="F58" s="9"/>
      <c r="G58" s="10"/>
    </row>
    <row r="59" spans="1:7" ht="15">
      <c r="A59" s="30"/>
      <c r="B59" s="29"/>
      <c r="C59" s="1" t="s">
        <v>69</v>
      </c>
      <c r="D59" s="8"/>
      <c r="E59" s="19"/>
      <c r="F59" s="9"/>
      <c r="G59" s="10"/>
    </row>
    <row r="60" spans="1:7" ht="15">
      <c r="A60" s="30" t="s">
        <v>215</v>
      </c>
      <c r="B60" s="29">
        <f>B58+1</f>
        <v>31</v>
      </c>
      <c r="C60" s="3" t="s">
        <v>102</v>
      </c>
      <c r="D60" s="8" t="s">
        <v>314</v>
      </c>
      <c r="E60" s="19">
        <v>2</v>
      </c>
      <c r="F60" s="9"/>
      <c r="G60" s="10"/>
    </row>
    <row r="61" spans="1:7" ht="15">
      <c r="A61" s="30" t="s">
        <v>215</v>
      </c>
      <c r="B61" s="29">
        <f>B60+1</f>
        <v>32</v>
      </c>
      <c r="C61" s="3" t="s">
        <v>114</v>
      </c>
      <c r="D61" s="8" t="s">
        <v>314</v>
      </c>
      <c r="E61" s="19">
        <v>3</v>
      </c>
      <c r="F61" s="9"/>
      <c r="G61" s="10"/>
    </row>
    <row r="62" spans="1:7" ht="15">
      <c r="A62" s="30" t="s">
        <v>215</v>
      </c>
      <c r="B62" s="29">
        <f>B61+1</f>
        <v>33</v>
      </c>
      <c r="C62" s="3" t="s">
        <v>70</v>
      </c>
      <c r="D62" s="8" t="s">
        <v>314</v>
      </c>
      <c r="E62" s="19">
        <v>1</v>
      </c>
      <c r="F62" s="9"/>
      <c r="G62" s="10"/>
    </row>
    <row r="63" spans="1:7" ht="15">
      <c r="A63" s="30"/>
      <c r="B63" s="29"/>
      <c r="C63" s="1" t="s">
        <v>77</v>
      </c>
      <c r="D63" s="8"/>
      <c r="E63" s="19"/>
      <c r="F63" s="9"/>
      <c r="G63" s="10"/>
    </row>
    <row r="64" spans="1:7" ht="15">
      <c r="A64" s="30" t="s">
        <v>215</v>
      </c>
      <c r="B64" s="29">
        <f>B62+1</f>
        <v>34</v>
      </c>
      <c r="C64" s="3" t="s">
        <v>119</v>
      </c>
      <c r="D64" s="8" t="s">
        <v>314</v>
      </c>
      <c r="E64" s="19">
        <v>1</v>
      </c>
      <c r="F64" s="9"/>
      <c r="G64" s="10"/>
    </row>
    <row r="65" spans="1:7" ht="15">
      <c r="A65" s="30" t="s">
        <v>215</v>
      </c>
      <c r="B65" s="29">
        <f>B64+1</f>
        <v>35</v>
      </c>
      <c r="C65" s="3" t="s">
        <v>107</v>
      </c>
      <c r="D65" s="8" t="s">
        <v>314</v>
      </c>
      <c r="E65" s="19">
        <v>1</v>
      </c>
      <c r="F65" s="9"/>
      <c r="G65" s="10"/>
    </row>
    <row r="66" spans="1:7" ht="15">
      <c r="A66" s="30"/>
      <c r="B66" s="29"/>
      <c r="C66" s="3" t="s">
        <v>4</v>
      </c>
      <c r="D66" s="8"/>
      <c r="E66" s="19"/>
      <c r="F66" s="9"/>
      <c r="G66" s="10"/>
    </row>
    <row r="67" spans="1:7" ht="30">
      <c r="A67" s="30"/>
      <c r="B67" s="29"/>
      <c r="C67" s="1" t="s">
        <v>35</v>
      </c>
      <c r="D67" s="8"/>
      <c r="E67" s="19"/>
      <c r="F67" s="9"/>
      <c r="G67" s="10"/>
    </row>
    <row r="68" spans="1:7" ht="15">
      <c r="A68" s="30" t="s">
        <v>215</v>
      </c>
      <c r="B68" s="29">
        <f>B65+1</f>
        <v>36</v>
      </c>
      <c r="C68" s="3" t="s">
        <v>3</v>
      </c>
      <c r="D68" s="8" t="s">
        <v>2</v>
      </c>
      <c r="E68" s="19">
        <v>3</v>
      </c>
      <c r="F68" s="9"/>
      <c r="G68" s="10"/>
    </row>
    <row r="69" spans="1:7" ht="15">
      <c r="A69" s="30"/>
      <c r="B69" s="29"/>
      <c r="C69" s="1" t="s">
        <v>132</v>
      </c>
      <c r="D69" s="8"/>
      <c r="E69" s="19"/>
      <c r="F69" s="9"/>
      <c r="G69" s="10"/>
    </row>
    <row r="70" spans="1:7" ht="45">
      <c r="A70" s="30" t="s">
        <v>215</v>
      </c>
      <c r="B70" s="29">
        <f>B68+1</f>
        <v>37</v>
      </c>
      <c r="C70" s="26" t="s">
        <v>159</v>
      </c>
      <c r="D70" s="8" t="s">
        <v>318</v>
      </c>
      <c r="E70" s="19">
        <v>3</v>
      </c>
      <c r="F70" s="9"/>
      <c r="G70" s="10"/>
    </row>
    <row r="71" spans="1:7" ht="15">
      <c r="A71" s="30"/>
      <c r="B71" s="29"/>
      <c r="C71" s="1" t="s">
        <v>50</v>
      </c>
      <c r="D71" s="8"/>
      <c r="E71" s="19"/>
      <c r="F71" s="9"/>
      <c r="G71" s="10"/>
    </row>
    <row r="72" spans="1:7" ht="15">
      <c r="A72" s="30" t="s">
        <v>215</v>
      </c>
      <c r="B72" s="29">
        <f>B70+1</f>
        <v>38</v>
      </c>
      <c r="C72" s="3" t="s">
        <v>131</v>
      </c>
      <c r="D72" s="8" t="s">
        <v>314</v>
      </c>
      <c r="E72" s="19">
        <v>1</v>
      </c>
      <c r="F72" s="9"/>
      <c r="G72" s="10"/>
    </row>
    <row r="73" spans="1:7" ht="15">
      <c r="A73" s="30" t="s">
        <v>215</v>
      </c>
      <c r="B73" s="29">
        <f>B72+1</f>
        <v>39</v>
      </c>
      <c r="C73" s="3" t="s">
        <v>24</v>
      </c>
      <c r="D73" s="8" t="s">
        <v>314</v>
      </c>
      <c r="E73" s="19">
        <v>4</v>
      </c>
      <c r="F73" s="9"/>
      <c r="G73" s="10"/>
    </row>
    <row r="74" spans="1:7" ht="15">
      <c r="A74" s="30" t="s">
        <v>215</v>
      </c>
      <c r="B74" s="29">
        <f>B73+1</f>
        <v>40</v>
      </c>
      <c r="C74" s="3" t="s">
        <v>23</v>
      </c>
      <c r="D74" s="8" t="s">
        <v>314</v>
      </c>
      <c r="E74" s="19">
        <v>3</v>
      </c>
      <c r="F74" s="9"/>
      <c r="G74" s="10"/>
    </row>
    <row r="75" spans="1:7" ht="15">
      <c r="A75" s="30"/>
      <c r="B75" s="29"/>
      <c r="C75" s="4" t="s">
        <v>5</v>
      </c>
      <c r="D75" s="8"/>
      <c r="E75" s="38"/>
      <c r="F75" s="9"/>
      <c r="G75" s="10"/>
    </row>
    <row r="76" spans="1:7" ht="15">
      <c r="A76" s="30"/>
      <c r="B76" s="29"/>
      <c r="C76" s="1" t="s">
        <v>6</v>
      </c>
      <c r="D76" s="8"/>
      <c r="E76" s="38"/>
      <c r="F76" s="9"/>
      <c r="G76" s="10"/>
    </row>
    <row r="77" spans="1:7" ht="12.75" customHeight="1">
      <c r="A77" s="30" t="s">
        <v>215</v>
      </c>
      <c r="B77" s="29">
        <f>B74+1</f>
        <v>41</v>
      </c>
      <c r="C77" s="3" t="s">
        <v>8</v>
      </c>
      <c r="D77" s="8" t="s">
        <v>7</v>
      </c>
      <c r="E77" s="38">
        <v>2</v>
      </c>
      <c r="F77" s="9"/>
      <c r="G77" s="10"/>
    </row>
    <row r="78" spans="1:7" s="28" customFormat="1" ht="15">
      <c r="A78" s="30" t="s">
        <v>215</v>
      </c>
      <c r="B78" s="29">
        <f aca="true" t="shared" si="0" ref="B78:B88">B77+1</f>
        <v>42</v>
      </c>
      <c r="C78" s="3" t="s">
        <v>9</v>
      </c>
      <c r="D78" s="8" t="s">
        <v>7</v>
      </c>
      <c r="E78" s="38">
        <v>1</v>
      </c>
      <c r="F78" s="9"/>
      <c r="G78" s="10"/>
    </row>
    <row r="79" spans="1:7" s="28" customFormat="1" ht="15">
      <c r="A79" s="30" t="s">
        <v>215</v>
      </c>
      <c r="B79" s="29">
        <f t="shared" si="0"/>
        <v>43</v>
      </c>
      <c r="C79" s="3" t="s">
        <v>10</v>
      </c>
      <c r="D79" s="8" t="s">
        <v>7</v>
      </c>
      <c r="E79" s="38">
        <v>1</v>
      </c>
      <c r="F79" s="9"/>
      <c r="G79" s="10"/>
    </row>
    <row r="80" spans="1:7" s="28" customFormat="1" ht="15">
      <c r="A80" s="30" t="s">
        <v>215</v>
      </c>
      <c r="B80" s="29">
        <f t="shared" si="0"/>
        <v>44</v>
      </c>
      <c r="C80" s="3" t="s">
        <v>16</v>
      </c>
      <c r="D80" s="8" t="s">
        <v>7</v>
      </c>
      <c r="E80" s="38">
        <v>1</v>
      </c>
      <c r="F80" s="9"/>
      <c r="G80" s="10"/>
    </row>
    <row r="81" spans="1:7" s="28" customFormat="1" ht="15">
      <c r="A81" s="30" t="s">
        <v>215</v>
      </c>
      <c r="B81" s="29">
        <f t="shared" si="0"/>
        <v>45</v>
      </c>
      <c r="C81" s="3" t="s">
        <v>11</v>
      </c>
      <c r="D81" s="8" t="s">
        <v>7</v>
      </c>
      <c r="E81" s="38">
        <v>6</v>
      </c>
      <c r="F81" s="9"/>
      <c r="G81" s="10"/>
    </row>
    <row r="82" spans="1:7" s="28" customFormat="1" ht="15">
      <c r="A82" s="30" t="s">
        <v>215</v>
      </c>
      <c r="B82" s="29">
        <f t="shared" si="0"/>
        <v>46</v>
      </c>
      <c r="C82" s="3" t="s">
        <v>12</v>
      </c>
      <c r="D82" s="8" t="s">
        <v>7</v>
      </c>
      <c r="E82" s="38">
        <v>5</v>
      </c>
      <c r="F82" s="9"/>
      <c r="G82" s="10"/>
    </row>
    <row r="83" spans="1:7" s="28" customFormat="1" ht="15">
      <c r="A83" s="30" t="s">
        <v>215</v>
      </c>
      <c r="B83" s="29">
        <f t="shared" si="0"/>
        <v>47</v>
      </c>
      <c r="C83" s="3" t="s">
        <v>13</v>
      </c>
      <c r="D83" s="8" t="s">
        <v>7</v>
      </c>
      <c r="E83" s="38">
        <v>3</v>
      </c>
      <c r="F83" s="9"/>
      <c r="G83" s="10"/>
    </row>
    <row r="84" spans="1:7" s="28" customFormat="1" ht="15">
      <c r="A84" s="30" t="s">
        <v>215</v>
      </c>
      <c r="B84" s="29">
        <f t="shared" si="0"/>
        <v>48</v>
      </c>
      <c r="C84" s="3" t="s">
        <v>52</v>
      </c>
      <c r="D84" s="8" t="s">
        <v>7</v>
      </c>
      <c r="E84" s="38">
        <v>3</v>
      </c>
      <c r="F84" s="9"/>
      <c r="G84" s="10"/>
    </row>
    <row r="85" spans="1:7" s="28" customFormat="1" ht="15">
      <c r="A85" s="30" t="s">
        <v>215</v>
      </c>
      <c r="B85" s="29">
        <f t="shared" si="0"/>
        <v>49</v>
      </c>
      <c r="C85" s="3" t="s">
        <v>53</v>
      </c>
      <c r="D85" s="8" t="s">
        <v>7</v>
      </c>
      <c r="E85" s="38">
        <v>3</v>
      </c>
      <c r="F85" s="9"/>
      <c r="G85" s="10"/>
    </row>
    <row r="86" spans="1:7" s="28" customFormat="1" ht="15">
      <c r="A86" s="30" t="s">
        <v>215</v>
      </c>
      <c r="B86" s="29">
        <f t="shared" si="0"/>
        <v>50</v>
      </c>
      <c r="C86" s="3" t="s">
        <v>14</v>
      </c>
      <c r="D86" s="8" t="s">
        <v>7</v>
      </c>
      <c r="E86" s="38">
        <v>2</v>
      </c>
      <c r="F86" s="9"/>
      <c r="G86" s="10"/>
    </row>
    <row r="87" spans="1:7" s="28" customFormat="1" ht="15">
      <c r="A87" s="30" t="s">
        <v>215</v>
      </c>
      <c r="B87" s="36">
        <f t="shared" si="0"/>
        <v>51</v>
      </c>
      <c r="C87" s="3" t="s">
        <v>135</v>
      </c>
      <c r="D87" s="8" t="s">
        <v>7</v>
      </c>
      <c r="E87" s="38">
        <v>2</v>
      </c>
      <c r="F87" s="9"/>
      <c r="G87" s="10"/>
    </row>
    <row r="88" spans="1:7" s="28" customFormat="1" ht="15">
      <c r="A88" s="30" t="s">
        <v>215</v>
      </c>
      <c r="B88" s="29">
        <f t="shared" si="0"/>
        <v>52</v>
      </c>
      <c r="C88" s="3" t="s">
        <v>136</v>
      </c>
      <c r="D88" s="8" t="s">
        <v>7</v>
      </c>
      <c r="E88" s="38">
        <v>1</v>
      </c>
      <c r="F88" s="9"/>
      <c r="G88" s="10"/>
    </row>
    <row r="89" spans="1:7" ht="15">
      <c r="A89" s="30"/>
      <c r="B89" s="29"/>
      <c r="C89" s="1" t="s">
        <v>15</v>
      </c>
      <c r="D89" s="8"/>
      <c r="E89" s="38"/>
      <c r="F89" s="9"/>
      <c r="G89" s="10"/>
    </row>
    <row r="90" spans="1:7" ht="15">
      <c r="A90" s="30" t="s">
        <v>215</v>
      </c>
      <c r="B90" s="29">
        <f>B88+1</f>
        <v>53</v>
      </c>
      <c r="C90" s="3" t="s">
        <v>149</v>
      </c>
      <c r="D90" s="8" t="s">
        <v>7</v>
      </c>
      <c r="E90" s="38">
        <v>1</v>
      </c>
      <c r="F90" s="9"/>
      <c r="G90" s="10"/>
    </row>
    <row r="91" spans="1:7" ht="15">
      <c r="A91" s="30"/>
      <c r="B91" s="29"/>
      <c r="C91" s="20" t="s">
        <v>38</v>
      </c>
      <c r="D91" s="8"/>
      <c r="E91" s="38"/>
      <c r="F91" s="9"/>
      <c r="G91" s="10"/>
    </row>
    <row r="92" spans="1:7" ht="15">
      <c r="A92" s="30" t="s">
        <v>215</v>
      </c>
      <c r="B92" s="29">
        <f>B90+1</f>
        <v>54</v>
      </c>
      <c r="C92" s="13" t="s">
        <v>55</v>
      </c>
      <c r="D92" s="8" t="s">
        <v>2</v>
      </c>
      <c r="E92" s="38">
        <v>256.3</v>
      </c>
      <c r="F92" s="9"/>
      <c r="G92" s="10"/>
    </row>
    <row r="93" spans="1:7" ht="60.75" thickBot="1">
      <c r="A93" s="25"/>
      <c r="B93" s="7"/>
      <c r="C93" s="50" t="s">
        <v>173</v>
      </c>
      <c r="D93" s="8"/>
      <c r="E93" s="38"/>
      <c r="F93" s="9"/>
      <c r="G93" s="10"/>
    </row>
    <row r="94" spans="1:7" s="61" customFormat="1" ht="30" customHeight="1" thickBot="1">
      <c r="A94" s="74"/>
      <c r="B94" s="91"/>
      <c r="C94" s="91"/>
      <c r="D94" s="91"/>
      <c r="E94" s="75"/>
      <c r="F94" s="75" t="s">
        <v>310</v>
      </c>
      <c r="G94" s="76">
        <f>SUM(G50:G93)</f>
        <v>0</v>
      </c>
    </row>
    <row r="95" ht="15.75" thickBot="1"/>
    <row r="96" spans="1:7" s="61" customFormat="1" ht="30" customHeight="1" thickBot="1">
      <c r="A96" s="95"/>
      <c r="B96" s="96"/>
      <c r="C96" s="97"/>
      <c r="D96" s="98"/>
      <c r="E96" s="78"/>
      <c r="F96" s="78" t="s">
        <v>309</v>
      </c>
      <c r="G96" s="79">
        <f>G49</f>
        <v>0</v>
      </c>
    </row>
    <row r="97" spans="1:7" s="61" customFormat="1" ht="30" customHeight="1" thickBot="1">
      <c r="A97" s="95"/>
      <c r="B97" s="96"/>
      <c r="C97" s="97"/>
      <c r="D97" s="98"/>
      <c r="E97" s="78"/>
      <c r="F97" s="78" t="s">
        <v>310</v>
      </c>
      <c r="G97" s="79">
        <f>G94</f>
        <v>0</v>
      </c>
    </row>
    <row r="98" spans="1:7" s="61" customFormat="1" ht="30" customHeight="1" thickBot="1">
      <c r="A98" s="74"/>
      <c r="B98" s="91"/>
      <c r="C98" s="91"/>
      <c r="D98" s="91"/>
      <c r="E98" s="75"/>
      <c r="F98" s="92" t="s">
        <v>311</v>
      </c>
      <c r="G98" s="76">
        <f>G96+G97</f>
        <v>0</v>
      </c>
    </row>
  </sheetData>
  <sheetProtection/>
  <mergeCells count="6">
    <mergeCell ref="E4:E5"/>
    <mergeCell ref="F4:F5"/>
    <mergeCell ref="B3:D3"/>
    <mergeCell ref="A4:B5"/>
    <mergeCell ref="C4:C5"/>
    <mergeCell ref="D4:D5"/>
  </mergeCells>
  <printOptions/>
  <pageMargins left="0.71" right="0.71" top="0.7500000000000001" bottom="0.7500000000000001" header="0.31" footer="0.31"/>
  <pageSetup horizontalDpi="600" verticalDpi="600" orientation="portrait" paperSize="9" scale="66"/>
  <headerFooter alignWithMargins="0">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rowBreaks count="1" manualBreakCount="1">
    <brk id="49" max="6" man="1"/>
  </rowBreaks>
</worksheet>
</file>

<file path=xl/worksheets/sheet15.xml><?xml version="1.0" encoding="utf-8"?>
<worksheet xmlns="http://schemas.openxmlformats.org/spreadsheetml/2006/main" xmlns:r="http://schemas.openxmlformats.org/officeDocument/2006/relationships">
  <sheetPr>
    <tabColor theme="9" tint="-0.4999699890613556"/>
  </sheetPr>
  <dimension ref="A2:G56"/>
  <sheetViews>
    <sheetView zoomScaleSheetLayoutView="100" zoomScalePageLayoutView="0" workbookViewId="0" topLeftCell="A1">
      <selection activeCell="G40" sqref="G40"/>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233</v>
      </c>
      <c r="C2" s="23"/>
      <c r="D2" s="23"/>
    </row>
    <row r="3" spans="2:4" s="24" customFormat="1" ht="50.25" customHeight="1" thickBot="1">
      <c r="B3" s="138" t="s">
        <v>66</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s="24" customFormat="1" ht="15.75" customHeight="1">
      <c r="A6" s="15"/>
      <c r="B6" s="16"/>
      <c r="C6" s="18" t="s">
        <v>0</v>
      </c>
      <c r="D6" s="17"/>
      <c r="E6" s="21"/>
      <c r="F6" s="14"/>
      <c r="G6" s="5"/>
    </row>
    <row r="7" spans="1:7" s="24" customFormat="1" ht="33.75" customHeight="1">
      <c r="A7" s="30" t="s">
        <v>216</v>
      </c>
      <c r="B7" s="29">
        <v>1</v>
      </c>
      <c r="C7" s="3" t="s">
        <v>144</v>
      </c>
      <c r="D7" s="8" t="s">
        <v>314</v>
      </c>
      <c r="E7" s="21">
        <v>17</v>
      </c>
      <c r="F7" s="11"/>
      <c r="G7" s="32"/>
    </row>
    <row r="8" spans="1:7" s="24" customFormat="1" ht="19.5" customHeight="1">
      <c r="A8" s="30" t="s">
        <v>216</v>
      </c>
      <c r="B8" s="29">
        <f>B7+1</f>
        <v>2</v>
      </c>
      <c r="C8" s="3" t="s">
        <v>145</v>
      </c>
      <c r="D8" s="8" t="s">
        <v>33</v>
      </c>
      <c r="E8" s="21">
        <v>1</v>
      </c>
      <c r="F8" s="11"/>
      <c r="G8" s="32"/>
    </row>
    <row r="9" spans="1:7" s="24" customFormat="1" ht="15.75" customHeight="1">
      <c r="A9" s="30" t="s">
        <v>216</v>
      </c>
      <c r="B9" s="29">
        <f>B8+1</f>
        <v>3</v>
      </c>
      <c r="C9" s="3" t="s">
        <v>44</v>
      </c>
      <c r="D9" s="8" t="s">
        <v>314</v>
      </c>
      <c r="E9" s="21">
        <v>17</v>
      </c>
      <c r="F9" s="11"/>
      <c r="G9" s="32"/>
    </row>
    <row r="10" spans="1:7" ht="15">
      <c r="A10" s="30"/>
      <c r="B10" s="29"/>
      <c r="C10" s="4" t="s">
        <v>34</v>
      </c>
      <c r="D10" s="8"/>
      <c r="E10" s="19"/>
      <c r="F10" s="11"/>
      <c r="G10" s="12"/>
    </row>
    <row r="11" spans="1:7" ht="33.75" customHeight="1">
      <c r="A11" s="30" t="s">
        <v>216</v>
      </c>
      <c r="B11" s="29">
        <f>B9+1</f>
        <v>4</v>
      </c>
      <c r="C11" s="3" t="s">
        <v>142</v>
      </c>
      <c r="D11" s="8" t="s">
        <v>45</v>
      </c>
      <c r="E11" s="19">
        <v>5</v>
      </c>
      <c r="F11" s="9"/>
      <c r="G11" s="10"/>
    </row>
    <row r="12" spans="1:7" ht="35.25" customHeight="1">
      <c r="A12" s="30" t="s">
        <v>216</v>
      </c>
      <c r="B12" s="29">
        <f>B11+1</f>
        <v>5</v>
      </c>
      <c r="C12" s="3" t="s">
        <v>26</v>
      </c>
      <c r="D12" s="8" t="s">
        <v>45</v>
      </c>
      <c r="E12" s="19">
        <v>403</v>
      </c>
      <c r="F12" s="9"/>
      <c r="G12" s="10"/>
    </row>
    <row r="13" spans="1:7" ht="15">
      <c r="A13" s="30"/>
      <c r="B13" s="29"/>
      <c r="C13" s="4" t="s">
        <v>130</v>
      </c>
      <c r="D13" s="8"/>
      <c r="E13" s="19"/>
      <c r="F13" s="9"/>
      <c r="G13" s="10"/>
    </row>
    <row r="14" spans="1:7" ht="15">
      <c r="A14" s="30"/>
      <c r="B14" s="29"/>
      <c r="C14" s="3" t="s">
        <v>1</v>
      </c>
      <c r="D14" s="8"/>
      <c r="E14" s="19"/>
      <c r="F14" s="9"/>
      <c r="G14" s="10"/>
    </row>
    <row r="15" spans="1:7" ht="60">
      <c r="A15" s="30"/>
      <c r="B15" s="29"/>
      <c r="C15" s="1" t="s">
        <v>188</v>
      </c>
      <c r="D15" s="8"/>
      <c r="E15" s="19"/>
      <c r="F15" s="9"/>
      <c r="G15" s="10"/>
    </row>
    <row r="16" spans="1:7" ht="15">
      <c r="A16" s="30" t="s">
        <v>216</v>
      </c>
      <c r="B16" s="29">
        <f>B12+1</f>
        <v>6</v>
      </c>
      <c r="C16" s="3" t="s">
        <v>139</v>
      </c>
      <c r="D16" s="8" t="s">
        <v>2</v>
      </c>
      <c r="E16" s="19">
        <v>102.4</v>
      </c>
      <c r="F16" s="9"/>
      <c r="G16" s="10"/>
    </row>
    <row r="17" spans="1:7" ht="15">
      <c r="A17" s="30"/>
      <c r="B17" s="29"/>
      <c r="C17" s="3" t="s">
        <v>58</v>
      </c>
      <c r="D17" s="8"/>
      <c r="E17" s="19"/>
      <c r="F17" s="9"/>
      <c r="G17" s="10"/>
    </row>
    <row r="18" spans="1:7" ht="15">
      <c r="A18" s="30"/>
      <c r="B18" s="29"/>
      <c r="C18" s="4" t="s">
        <v>60</v>
      </c>
      <c r="D18" s="8"/>
      <c r="E18" s="19"/>
      <c r="F18" s="9"/>
      <c r="G18" s="10"/>
    </row>
    <row r="19" spans="1:7" ht="30">
      <c r="A19" s="30"/>
      <c r="B19" s="29"/>
      <c r="C19" s="1" t="s">
        <v>92</v>
      </c>
      <c r="D19" s="8"/>
      <c r="E19" s="19"/>
      <c r="F19" s="9"/>
      <c r="G19" s="10"/>
    </row>
    <row r="20" spans="1:7" ht="15">
      <c r="A20" s="30" t="s">
        <v>216</v>
      </c>
      <c r="B20" s="29">
        <f>B16+1</f>
        <v>7</v>
      </c>
      <c r="C20" s="3" t="s">
        <v>129</v>
      </c>
      <c r="D20" s="8" t="s">
        <v>314</v>
      </c>
      <c r="E20" s="19">
        <v>1</v>
      </c>
      <c r="F20" s="9"/>
      <c r="G20" s="10"/>
    </row>
    <row r="21" spans="1:7" ht="15">
      <c r="A21" s="30"/>
      <c r="B21" s="29"/>
      <c r="C21" s="4" t="s">
        <v>59</v>
      </c>
      <c r="D21" s="8"/>
      <c r="E21" s="19"/>
      <c r="F21" s="9"/>
      <c r="G21" s="10"/>
    </row>
    <row r="22" spans="1:7" ht="15">
      <c r="A22" s="30"/>
      <c r="B22" s="29"/>
      <c r="C22" s="1" t="s">
        <v>80</v>
      </c>
      <c r="D22" s="8"/>
      <c r="E22" s="19"/>
      <c r="F22" s="9"/>
      <c r="G22" s="10"/>
    </row>
    <row r="23" spans="1:7" ht="15">
      <c r="A23" s="30" t="s">
        <v>216</v>
      </c>
      <c r="B23" s="29">
        <f>B20+1</f>
        <v>8</v>
      </c>
      <c r="C23" s="3" t="s">
        <v>128</v>
      </c>
      <c r="D23" s="8" t="s">
        <v>314</v>
      </c>
      <c r="E23" s="19">
        <v>1</v>
      </c>
      <c r="F23" s="9"/>
      <c r="G23" s="10"/>
    </row>
    <row r="24" spans="1:7" ht="15">
      <c r="A24" s="30"/>
      <c r="B24" s="29"/>
      <c r="C24" s="1" t="s">
        <v>74</v>
      </c>
      <c r="D24" s="8"/>
      <c r="E24" s="19"/>
      <c r="F24" s="9"/>
      <c r="G24" s="10"/>
    </row>
    <row r="25" spans="1:7" ht="15">
      <c r="A25" s="30" t="s">
        <v>216</v>
      </c>
      <c r="B25" s="29">
        <f>B23+1</f>
        <v>9</v>
      </c>
      <c r="C25" s="3" t="s">
        <v>98</v>
      </c>
      <c r="D25" s="8" t="s">
        <v>314</v>
      </c>
      <c r="E25" s="19">
        <v>1</v>
      </c>
      <c r="F25" s="9"/>
      <c r="G25" s="10"/>
    </row>
    <row r="26" spans="1:7" ht="15">
      <c r="A26" s="30" t="s">
        <v>216</v>
      </c>
      <c r="B26" s="29">
        <f>B25+1</f>
        <v>10</v>
      </c>
      <c r="C26" s="3" t="s">
        <v>76</v>
      </c>
      <c r="D26" s="8" t="s">
        <v>314</v>
      </c>
      <c r="E26" s="19">
        <v>1</v>
      </c>
      <c r="F26" s="9"/>
      <c r="G26" s="10"/>
    </row>
    <row r="27" spans="1:7" ht="15">
      <c r="A27" s="30" t="s">
        <v>216</v>
      </c>
      <c r="B27" s="29">
        <f>B26+1</f>
        <v>11</v>
      </c>
      <c r="C27" s="3" t="s">
        <v>99</v>
      </c>
      <c r="D27" s="8" t="s">
        <v>314</v>
      </c>
      <c r="E27" s="19">
        <v>1</v>
      </c>
      <c r="F27" s="9"/>
      <c r="G27" s="10"/>
    </row>
    <row r="28" spans="1:7" ht="15">
      <c r="A28" s="30"/>
      <c r="B28" s="29"/>
      <c r="C28" s="1" t="s">
        <v>96</v>
      </c>
      <c r="D28" s="8"/>
      <c r="E28" s="19"/>
      <c r="F28" s="9"/>
      <c r="G28" s="10"/>
    </row>
    <row r="29" spans="1:7" ht="15">
      <c r="A29" s="30" t="s">
        <v>216</v>
      </c>
      <c r="B29" s="29">
        <f>B27+1</f>
        <v>12</v>
      </c>
      <c r="C29" s="3" t="s">
        <v>88</v>
      </c>
      <c r="D29" s="8" t="s">
        <v>314</v>
      </c>
      <c r="E29" s="19">
        <v>1</v>
      </c>
      <c r="F29" s="9"/>
      <c r="G29" s="10"/>
    </row>
    <row r="30" spans="1:7" ht="15">
      <c r="A30" s="30"/>
      <c r="B30" s="29"/>
      <c r="C30" s="1" t="s">
        <v>86</v>
      </c>
      <c r="D30" s="8"/>
      <c r="E30" s="19"/>
      <c r="F30" s="9"/>
      <c r="G30" s="10"/>
    </row>
    <row r="31" spans="1:7" ht="15">
      <c r="A31" s="30" t="s">
        <v>216</v>
      </c>
      <c r="B31" s="29">
        <f>B29+1</f>
        <v>13</v>
      </c>
      <c r="C31" s="3" t="s">
        <v>88</v>
      </c>
      <c r="D31" s="8" t="s">
        <v>314</v>
      </c>
      <c r="E31" s="19">
        <v>5</v>
      </c>
      <c r="F31" s="9"/>
      <c r="G31" s="10"/>
    </row>
    <row r="32" spans="1:7" ht="15">
      <c r="A32" s="30"/>
      <c r="B32" s="29"/>
      <c r="C32" s="4" t="s">
        <v>5</v>
      </c>
      <c r="D32" s="8"/>
      <c r="E32" s="19"/>
      <c r="F32" s="9"/>
      <c r="G32" s="10"/>
    </row>
    <row r="33" spans="1:7" ht="15">
      <c r="A33" s="30"/>
      <c r="B33" s="29"/>
      <c r="C33" s="1" t="s">
        <v>6</v>
      </c>
      <c r="D33" s="8"/>
      <c r="E33" s="19"/>
      <c r="F33" s="9"/>
      <c r="G33" s="10"/>
    </row>
    <row r="34" spans="1:7" s="28" customFormat="1" ht="15">
      <c r="A34" s="30" t="s">
        <v>216</v>
      </c>
      <c r="B34" s="29">
        <f>B31+1</f>
        <v>14</v>
      </c>
      <c r="C34" s="3" t="s">
        <v>51</v>
      </c>
      <c r="D34" s="8" t="s">
        <v>7</v>
      </c>
      <c r="E34" s="19">
        <v>1</v>
      </c>
      <c r="F34" s="9"/>
      <c r="G34" s="10"/>
    </row>
    <row r="35" spans="1:7" s="28" customFormat="1" ht="15">
      <c r="A35" s="30" t="s">
        <v>216</v>
      </c>
      <c r="B35" s="29">
        <f>B34+1</f>
        <v>15</v>
      </c>
      <c r="C35" s="3" t="s">
        <v>53</v>
      </c>
      <c r="D35" s="8" t="s">
        <v>7</v>
      </c>
      <c r="E35" s="19">
        <v>4</v>
      </c>
      <c r="F35" s="9"/>
      <c r="G35" s="10"/>
    </row>
    <row r="36" spans="1:7" ht="15">
      <c r="A36" s="30"/>
      <c r="B36" s="29"/>
      <c r="C36" s="1" t="s">
        <v>15</v>
      </c>
      <c r="D36" s="8"/>
      <c r="E36" s="19"/>
      <c r="F36" s="9"/>
      <c r="G36" s="10"/>
    </row>
    <row r="37" spans="1:7" ht="15">
      <c r="A37" s="30" t="s">
        <v>216</v>
      </c>
      <c r="B37" s="29">
        <f>B35+1</f>
        <v>16</v>
      </c>
      <c r="C37" s="3" t="s">
        <v>153</v>
      </c>
      <c r="D37" s="8" t="s">
        <v>154</v>
      </c>
      <c r="E37" s="19">
        <v>1</v>
      </c>
      <c r="F37" s="9"/>
      <c r="G37" s="10"/>
    </row>
    <row r="38" spans="1:7" ht="15">
      <c r="A38" s="25"/>
      <c r="B38" s="7"/>
      <c r="C38" s="3"/>
      <c r="D38" s="8"/>
      <c r="E38" s="19"/>
      <c r="F38" s="9"/>
      <c r="G38" s="10"/>
    </row>
    <row r="39" spans="1:7" ht="60.75" thickBot="1">
      <c r="A39" s="25"/>
      <c r="B39" s="7"/>
      <c r="C39" s="3" t="s">
        <v>173</v>
      </c>
      <c r="D39" s="8"/>
      <c r="E39" s="19"/>
      <c r="F39" s="9"/>
      <c r="G39" s="10"/>
    </row>
    <row r="40" spans="1:7" s="61" customFormat="1" ht="30" customHeight="1" thickBot="1">
      <c r="A40" s="74"/>
      <c r="B40" s="91"/>
      <c r="C40" s="91"/>
      <c r="D40" s="91"/>
      <c r="E40" s="75"/>
      <c r="F40" s="92" t="s">
        <v>312</v>
      </c>
      <c r="G40" s="76">
        <f>SUM(G6:G39)</f>
        <v>0</v>
      </c>
    </row>
    <row r="56" ht="15">
      <c r="F56" s="22" t="s">
        <v>199</v>
      </c>
    </row>
  </sheetData>
  <sheetProtection/>
  <mergeCells count="6">
    <mergeCell ref="E4:E5"/>
    <mergeCell ref="F4:F5"/>
    <mergeCell ref="B3:D3"/>
    <mergeCell ref="A4:B5"/>
    <mergeCell ref="C4:C5"/>
    <mergeCell ref="D4:D5"/>
  </mergeCells>
  <printOptions/>
  <pageMargins left="0.71" right="0.71" top="0.7500000000000001" bottom="0.7500000000000001" header="0.31" footer="0.31"/>
  <pageSetup horizontalDpi="600" verticalDpi="600" orientation="portrait" paperSize="9" scale="66"/>
  <headerFooter>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worksheet>
</file>

<file path=xl/worksheets/sheet2.xml><?xml version="1.0" encoding="utf-8"?>
<worksheet xmlns="http://schemas.openxmlformats.org/spreadsheetml/2006/main" xmlns:r="http://schemas.openxmlformats.org/officeDocument/2006/relationships">
  <sheetPr>
    <tabColor theme="9" tint="-0.4999699890613556"/>
  </sheetPr>
  <dimension ref="A2:G20"/>
  <sheetViews>
    <sheetView zoomScaleSheetLayoutView="100" zoomScalePageLayoutView="0" workbookViewId="0" topLeftCell="A1">
      <selection activeCell="D24" sqref="D24"/>
    </sheetView>
  </sheetViews>
  <sheetFormatPr defaultColWidth="11.421875" defaultRowHeight="15"/>
  <cols>
    <col min="1" max="1" width="5.7109375" style="81" customWidth="1"/>
    <col min="2" max="2" width="5.7109375" style="94" customWidth="1"/>
    <col min="3" max="3" width="54.28125" style="61" customWidth="1"/>
    <col min="4" max="7" width="12.7109375" style="61" customWidth="1"/>
    <col min="8" max="16384" width="11.421875" style="61" customWidth="1"/>
  </cols>
  <sheetData>
    <row r="2" spans="2:7" ht="20.25">
      <c r="B2" s="2" t="s">
        <v>323</v>
      </c>
      <c r="C2" s="82"/>
      <c r="D2" s="82"/>
      <c r="E2" s="82"/>
      <c r="F2" s="82"/>
      <c r="G2" s="82"/>
    </row>
    <row r="3" spans="2:7" ht="15.75" thickBot="1">
      <c r="B3" s="83"/>
      <c r="C3" s="82"/>
      <c r="D3" s="82"/>
      <c r="E3" s="82"/>
      <c r="F3" s="82"/>
      <c r="G3" s="82"/>
    </row>
    <row r="4" spans="1:7" ht="12.75" customHeight="1">
      <c r="A4" s="132" t="s">
        <v>30</v>
      </c>
      <c r="B4" s="133"/>
      <c r="C4" s="136" t="s">
        <v>28</v>
      </c>
      <c r="D4" s="136" t="s">
        <v>31</v>
      </c>
      <c r="E4" s="136" t="s">
        <v>29</v>
      </c>
      <c r="F4" s="136" t="s">
        <v>245</v>
      </c>
      <c r="G4" s="5" t="s">
        <v>32</v>
      </c>
    </row>
    <row r="5" spans="1:7" ht="15.75" thickBot="1">
      <c r="A5" s="134"/>
      <c r="B5" s="135"/>
      <c r="C5" s="137"/>
      <c r="D5" s="137"/>
      <c r="E5" s="137"/>
      <c r="F5" s="137"/>
      <c r="G5" s="6" t="s">
        <v>244</v>
      </c>
    </row>
    <row r="6" spans="1:7" ht="15">
      <c r="A6" s="84"/>
      <c r="B6" s="85"/>
      <c r="C6" s="86"/>
      <c r="D6" s="9"/>
      <c r="E6" s="9"/>
      <c r="F6" s="9"/>
      <c r="G6" s="10"/>
    </row>
    <row r="7" spans="1:7" ht="15">
      <c r="A7" s="84"/>
      <c r="B7" s="85"/>
      <c r="C7" s="1" t="s">
        <v>246</v>
      </c>
      <c r="D7" s="9"/>
      <c r="E7" s="9"/>
      <c r="F7" s="9"/>
      <c r="G7" s="10"/>
    </row>
    <row r="8" spans="1:7" ht="15">
      <c r="A8" s="87" t="s">
        <v>322</v>
      </c>
      <c r="B8" s="7">
        <v>1</v>
      </c>
      <c r="C8" s="3" t="s">
        <v>247</v>
      </c>
      <c r="D8" s="8" t="s">
        <v>33</v>
      </c>
      <c r="E8" s="8">
        <v>1</v>
      </c>
      <c r="F8" s="39"/>
      <c r="G8" s="40"/>
    </row>
    <row r="9" spans="1:7" ht="15">
      <c r="A9" s="87" t="s">
        <v>322</v>
      </c>
      <c r="B9" s="7">
        <f>B8+1</f>
        <v>2</v>
      </c>
      <c r="C9" s="3" t="s">
        <v>248</v>
      </c>
      <c r="D9" s="8" t="s">
        <v>33</v>
      </c>
      <c r="E9" s="8">
        <v>1</v>
      </c>
      <c r="F9" s="11"/>
      <c r="G9" s="12"/>
    </row>
    <row r="10" spans="1:7" ht="15">
      <c r="A10" s="87"/>
      <c r="B10" s="7"/>
      <c r="C10" s="1" t="s">
        <v>249</v>
      </c>
      <c r="D10" s="8"/>
      <c r="E10" s="8"/>
      <c r="F10" s="11"/>
      <c r="G10" s="12"/>
    </row>
    <row r="11" spans="1:7" ht="15">
      <c r="A11" s="87" t="s">
        <v>322</v>
      </c>
      <c r="B11" s="7">
        <f>B9+1</f>
        <v>3</v>
      </c>
      <c r="C11" s="3" t="s">
        <v>250</v>
      </c>
      <c r="D11" s="8" t="s">
        <v>33</v>
      </c>
      <c r="E11" s="8">
        <v>1</v>
      </c>
      <c r="F11" s="11"/>
      <c r="G11" s="12"/>
    </row>
    <row r="12" spans="1:7" ht="30">
      <c r="A12" s="87" t="s">
        <v>322</v>
      </c>
      <c r="B12" s="7">
        <f>B11+1</f>
        <v>4</v>
      </c>
      <c r="C12" s="3" t="s">
        <v>251</v>
      </c>
      <c r="D12" s="8" t="s">
        <v>33</v>
      </c>
      <c r="E12" s="8">
        <v>1</v>
      </c>
      <c r="F12" s="45"/>
      <c r="G12" s="47"/>
    </row>
    <row r="13" spans="1:7" ht="15">
      <c r="A13" s="87" t="s">
        <v>322</v>
      </c>
      <c r="B13" s="7">
        <f>B12+1</f>
        <v>5</v>
      </c>
      <c r="C13" s="3" t="s">
        <v>252</v>
      </c>
      <c r="D13" s="8" t="s">
        <v>33</v>
      </c>
      <c r="E13" s="8">
        <v>1</v>
      </c>
      <c r="F13" s="45"/>
      <c r="G13" s="47"/>
    </row>
    <row r="14" spans="1:7" ht="15">
      <c r="A14" s="87"/>
      <c r="B14" s="7"/>
      <c r="C14" s="1" t="s">
        <v>253</v>
      </c>
      <c r="D14" s="8"/>
      <c r="E14" s="8"/>
      <c r="F14" s="45"/>
      <c r="G14" s="47"/>
    </row>
    <row r="15" spans="1:7" ht="15">
      <c r="A15" s="87" t="s">
        <v>322</v>
      </c>
      <c r="B15" s="7">
        <f>B13+1</f>
        <v>6</v>
      </c>
      <c r="C15" s="3" t="s">
        <v>254</v>
      </c>
      <c r="D15" s="8" t="s">
        <v>7</v>
      </c>
      <c r="E15" s="8">
        <v>1</v>
      </c>
      <c r="F15" s="45"/>
      <c r="G15" s="47"/>
    </row>
    <row r="16" spans="1:7" ht="15">
      <c r="A16" s="87" t="s">
        <v>322</v>
      </c>
      <c r="B16" s="7">
        <f>B15+1</f>
        <v>7</v>
      </c>
      <c r="C16" s="3" t="s">
        <v>255</v>
      </c>
      <c r="D16" s="8" t="s">
        <v>7</v>
      </c>
      <c r="E16" s="8">
        <v>2</v>
      </c>
      <c r="F16" s="45"/>
      <c r="G16" s="47"/>
    </row>
    <row r="17" spans="1:7" ht="30">
      <c r="A17" s="87"/>
      <c r="B17" s="7"/>
      <c r="C17" s="111" t="s">
        <v>256</v>
      </c>
      <c r="D17" s="117"/>
      <c r="E17" s="117"/>
      <c r="F17" s="45"/>
      <c r="G17" s="47"/>
    </row>
    <row r="18" spans="1:7" ht="45">
      <c r="A18" s="113" t="s">
        <v>322</v>
      </c>
      <c r="B18" s="114">
        <f>B16+1</f>
        <v>8</v>
      </c>
      <c r="C18" s="112" t="s">
        <v>257</v>
      </c>
      <c r="D18" s="117" t="s">
        <v>33</v>
      </c>
      <c r="E18" s="117">
        <v>1</v>
      </c>
      <c r="F18" s="88"/>
      <c r="G18" s="73"/>
    </row>
    <row r="19" spans="1:7" ht="15.75" thickBot="1">
      <c r="A19" s="113" t="s">
        <v>322</v>
      </c>
      <c r="B19" s="114">
        <f>B18+1</f>
        <v>9</v>
      </c>
      <c r="C19" s="112" t="s">
        <v>258</v>
      </c>
      <c r="D19" s="117" t="s">
        <v>33</v>
      </c>
      <c r="E19" s="117">
        <v>1</v>
      </c>
      <c r="F19" s="88"/>
      <c r="G19" s="73"/>
    </row>
    <row r="20" spans="1:7" ht="30" customHeight="1" thickBot="1">
      <c r="A20" s="74"/>
      <c r="B20" s="91"/>
      <c r="C20" s="91"/>
      <c r="D20" s="91"/>
      <c r="E20" s="92"/>
      <c r="F20" s="92" t="s">
        <v>321</v>
      </c>
      <c r="G20" s="93">
        <f>SUM(G6:G19)</f>
        <v>0</v>
      </c>
    </row>
  </sheetData>
  <sheetProtection/>
  <mergeCells count="5">
    <mergeCell ref="A4:B5"/>
    <mergeCell ref="C4:C5"/>
    <mergeCell ref="D4:D5"/>
    <mergeCell ref="E4:E5"/>
    <mergeCell ref="F4:F5"/>
  </mergeCells>
  <printOptions/>
  <pageMargins left="0.71" right="0.71" top="0.7500000000000001" bottom="0.7500000000000001" header="0.31" footer="0.31"/>
  <pageSetup horizontalDpi="600" verticalDpi="600" orientation="portrait" paperSize="9" scale="66" r:id="rId1"/>
  <headerFooter alignWithMargins="0">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worksheet>
</file>

<file path=xl/worksheets/sheet3.xml><?xml version="1.0" encoding="utf-8"?>
<worksheet xmlns="http://schemas.openxmlformats.org/spreadsheetml/2006/main" xmlns:r="http://schemas.openxmlformats.org/officeDocument/2006/relationships">
  <sheetPr>
    <tabColor rgb="FF3366FF"/>
  </sheetPr>
  <dimension ref="A2:G20"/>
  <sheetViews>
    <sheetView zoomScaleSheetLayoutView="100" zoomScalePageLayoutView="0" workbookViewId="0" topLeftCell="A1">
      <selection activeCell="C17" sqref="C17"/>
    </sheetView>
  </sheetViews>
  <sheetFormatPr defaultColWidth="11.421875" defaultRowHeight="15"/>
  <cols>
    <col min="1" max="1" width="5.7109375" style="81" customWidth="1"/>
    <col min="2" max="2" width="5.7109375" style="94" customWidth="1"/>
    <col min="3" max="3" width="54.28125" style="61" customWidth="1"/>
    <col min="4" max="7" width="12.7109375" style="61" customWidth="1"/>
    <col min="8" max="16384" width="11.421875" style="61" customWidth="1"/>
  </cols>
  <sheetData>
    <row r="2" spans="2:7" ht="20.25">
      <c r="B2" s="2" t="s">
        <v>324</v>
      </c>
      <c r="C2" s="82"/>
      <c r="D2" s="82"/>
      <c r="E2" s="82"/>
      <c r="F2" s="82"/>
      <c r="G2" s="82"/>
    </row>
    <row r="3" spans="2:7" ht="15.75" thickBot="1">
      <c r="B3" s="83"/>
      <c r="C3" s="82"/>
      <c r="D3" s="82"/>
      <c r="E3" s="82"/>
      <c r="F3" s="82"/>
      <c r="G3" s="82"/>
    </row>
    <row r="4" spans="1:7" ht="12.75" customHeight="1">
      <c r="A4" s="132" t="s">
        <v>30</v>
      </c>
      <c r="B4" s="133"/>
      <c r="C4" s="136" t="s">
        <v>28</v>
      </c>
      <c r="D4" s="136" t="s">
        <v>31</v>
      </c>
      <c r="E4" s="136" t="s">
        <v>29</v>
      </c>
      <c r="F4" s="136" t="s">
        <v>245</v>
      </c>
      <c r="G4" s="5" t="s">
        <v>32</v>
      </c>
    </row>
    <row r="5" spans="1:7" ht="15.75" thickBot="1">
      <c r="A5" s="134"/>
      <c r="B5" s="135"/>
      <c r="C5" s="137"/>
      <c r="D5" s="137"/>
      <c r="E5" s="137"/>
      <c r="F5" s="137"/>
      <c r="G5" s="6" t="s">
        <v>244</v>
      </c>
    </row>
    <row r="6" spans="1:7" ht="15">
      <c r="A6" s="84"/>
      <c r="B6" s="85"/>
      <c r="C6" s="86"/>
      <c r="D6" s="9"/>
      <c r="E6" s="9"/>
      <c r="F6" s="9"/>
      <c r="G6" s="10"/>
    </row>
    <row r="7" spans="1:7" ht="15">
      <c r="A7" s="84"/>
      <c r="B7" s="85"/>
      <c r="C7" s="1" t="s">
        <v>246</v>
      </c>
      <c r="D7" s="9"/>
      <c r="E7" s="9"/>
      <c r="F7" s="9"/>
      <c r="G7" s="10"/>
    </row>
    <row r="8" spans="1:7" ht="15">
      <c r="A8" s="87" t="s">
        <v>325</v>
      </c>
      <c r="B8" s="7">
        <v>1</v>
      </c>
      <c r="C8" s="3" t="s">
        <v>247</v>
      </c>
      <c r="D8" s="8" t="s">
        <v>33</v>
      </c>
      <c r="E8" s="8">
        <v>1</v>
      </c>
      <c r="F8" s="39"/>
      <c r="G8" s="40"/>
    </row>
    <row r="9" spans="1:7" ht="15">
      <c r="A9" s="87" t="s">
        <v>325</v>
      </c>
      <c r="B9" s="7">
        <f>B8+1</f>
        <v>2</v>
      </c>
      <c r="C9" s="3" t="s">
        <v>248</v>
      </c>
      <c r="D9" s="8" t="s">
        <v>33</v>
      </c>
      <c r="E9" s="8">
        <v>1</v>
      </c>
      <c r="F9" s="11"/>
      <c r="G9" s="12"/>
    </row>
    <row r="10" spans="1:7" ht="15">
      <c r="A10" s="87"/>
      <c r="B10" s="7"/>
      <c r="C10" s="1" t="s">
        <v>249</v>
      </c>
      <c r="D10" s="8"/>
      <c r="E10" s="8"/>
      <c r="F10" s="11"/>
      <c r="G10" s="12"/>
    </row>
    <row r="11" spans="1:7" ht="15">
      <c r="A11" s="87" t="s">
        <v>325</v>
      </c>
      <c r="B11" s="7">
        <f>B9+1</f>
        <v>3</v>
      </c>
      <c r="C11" s="3" t="s">
        <v>250</v>
      </c>
      <c r="D11" s="8" t="s">
        <v>33</v>
      </c>
      <c r="E11" s="8">
        <v>1</v>
      </c>
      <c r="F11" s="11"/>
      <c r="G11" s="12"/>
    </row>
    <row r="12" spans="1:7" ht="30">
      <c r="A12" s="87" t="s">
        <v>325</v>
      </c>
      <c r="B12" s="7">
        <f>B11+1</f>
        <v>4</v>
      </c>
      <c r="C12" s="3" t="s">
        <v>251</v>
      </c>
      <c r="D12" s="8" t="s">
        <v>33</v>
      </c>
      <c r="E12" s="8">
        <v>1</v>
      </c>
      <c r="F12" s="45"/>
      <c r="G12" s="47"/>
    </row>
    <row r="13" spans="1:7" ht="15">
      <c r="A13" s="87" t="s">
        <v>325</v>
      </c>
      <c r="B13" s="7">
        <f>B12+1</f>
        <v>5</v>
      </c>
      <c r="C13" s="3" t="s">
        <v>252</v>
      </c>
      <c r="D13" s="8" t="s">
        <v>33</v>
      </c>
      <c r="E13" s="8">
        <v>1</v>
      </c>
      <c r="F13" s="45"/>
      <c r="G13" s="47"/>
    </row>
    <row r="14" spans="1:7" ht="15">
      <c r="A14" s="87"/>
      <c r="B14" s="7"/>
      <c r="C14" s="1" t="s">
        <v>253</v>
      </c>
      <c r="D14" s="8"/>
      <c r="E14" s="8"/>
      <c r="F14" s="45"/>
      <c r="G14" s="47"/>
    </row>
    <row r="15" spans="1:7" ht="15">
      <c r="A15" s="87" t="s">
        <v>325</v>
      </c>
      <c r="B15" s="7">
        <f>B13+1</f>
        <v>6</v>
      </c>
      <c r="C15" s="3" t="s">
        <v>254</v>
      </c>
      <c r="D15" s="8" t="s">
        <v>7</v>
      </c>
      <c r="E15" s="8">
        <v>1</v>
      </c>
      <c r="F15" s="45"/>
      <c r="G15" s="47"/>
    </row>
    <row r="16" spans="1:7" ht="15">
      <c r="A16" s="87" t="s">
        <v>325</v>
      </c>
      <c r="B16" s="7">
        <f>B15+1</f>
        <v>7</v>
      </c>
      <c r="C16" s="3" t="s">
        <v>255</v>
      </c>
      <c r="D16" s="8" t="s">
        <v>7</v>
      </c>
      <c r="E16" s="8">
        <v>2</v>
      </c>
      <c r="F16" s="45"/>
      <c r="G16" s="47"/>
    </row>
    <row r="17" spans="1:7" ht="30">
      <c r="A17" s="87"/>
      <c r="B17" s="7"/>
      <c r="C17" s="111" t="s">
        <v>256</v>
      </c>
      <c r="D17" s="8"/>
      <c r="E17" s="8"/>
      <c r="F17" s="45"/>
      <c r="G17" s="47"/>
    </row>
    <row r="18" spans="1:7" ht="45">
      <c r="A18" s="113" t="s">
        <v>325</v>
      </c>
      <c r="B18" s="114">
        <f>B16+1</f>
        <v>8</v>
      </c>
      <c r="C18" s="115" t="s">
        <v>257</v>
      </c>
      <c r="D18" s="116" t="s">
        <v>33</v>
      </c>
      <c r="E18" s="116">
        <v>1</v>
      </c>
      <c r="F18" s="88"/>
      <c r="G18" s="73"/>
    </row>
    <row r="19" spans="1:7" ht="15.75" thickBot="1">
      <c r="A19" s="113" t="s">
        <v>325</v>
      </c>
      <c r="B19" s="114">
        <f>B18+1</f>
        <v>9</v>
      </c>
      <c r="C19" s="115" t="s">
        <v>258</v>
      </c>
      <c r="D19" s="116" t="s">
        <v>33</v>
      </c>
      <c r="E19" s="116">
        <v>1</v>
      </c>
      <c r="F19" s="88"/>
      <c r="G19" s="73"/>
    </row>
    <row r="20" spans="1:7" ht="30" customHeight="1" thickBot="1">
      <c r="A20" s="74"/>
      <c r="B20" s="91"/>
      <c r="C20" s="91"/>
      <c r="D20" s="91"/>
      <c r="E20" s="92"/>
      <c r="F20" s="92" t="s">
        <v>259</v>
      </c>
      <c r="G20" s="93">
        <f>SUM(G6:G19)</f>
        <v>0</v>
      </c>
    </row>
  </sheetData>
  <sheetProtection/>
  <mergeCells count="5">
    <mergeCell ref="A4:B5"/>
    <mergeCell ref="C4:C5"/>
    <mergeCell ref="D4:D5"/>
    <mergeCell ref="E4:E5"/>
    <mergeCell ref="F4:F5"/>
  </mergeCells>
  <printOptions/>
  <pageMargins left="0.71" right="0.71" top="0.7500000000000001" bottom="0.7500000000000001" header="0.31" footer="0.31"/>
  <pageSetup horizontalDpi="600" verticalDpi="600" orientation="portrait" paperSize="9" scale="66"/>
  <headerFooter alignWithMargins="0">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worksheet>
</file>

<file path=xl/worksheets/sheet4.xml><?xml version="1.0" encoding="utf-8"?>
<worksheet xmlns="http://schemas.openxmlformats.org/spreadsheetml/2006/main" xmlns:r="http://schemas.openxmlformats.org/officeDocument/2006/relationships">
  <sheetPr>
    <tabColor theme="9" tint="-0.4999699890613556"/>
  </sheetPr>
  <dimension ref="A2:G73"/>
  <sheetViews>
    <sheetView zoomScale="130" zoomScaleNormal="130" zoomScaleSheetLayoutView="100" zoomScalePageLayoutView="0" workbookViewId="0" topLeftCell="A1">
      <selection activeCell="G73" sqref="G73"/>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202</v>
      </c>
      <c r="C2" s="23"/>
      <c r="D2" s="23"/>
    </row>
    <row r="3" spans="2:4" s="24" customFormat="1" ht="50.25" customHeight="1" thickBot="1">
      <c r="B3" s="138" t="s">
        <v>200</v>
      </c>
      <c r="C3" s="138"/>
      <c r="D3" s="138"/>
    </row>
    <row r="4" spans="1:7" s="24" customFormat="1" ht="14.25">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s="24" customFormat="1" ht="15.75" customHeight="1">
      <c r="A6" s="56"/>
      <c r="B6" s="48"/>
      <c r="C6" s="54" t="s">
        <v>0</v>
      </c>
      <c r="D6" s="14"/>
      <c r="E6" s="55"/>
      <c r="F6" s="14"/>
      <c r="G6" s="5"/>
    </row>
    <row r="7" spans="1:7" s="24" customFormat="1" ht="15">
      <c r="A7" s="35" t="s">
        <v>206</v>
      </c>
      <c r="B7" s="36">
        <v>1</v>
      </c>
      <c r="C7" s="3" t="s">
        <v>143</v>
      </c>
      <c r="D7" s="8" t="s">
        <v>314</v>
      </c>
      <c r="E7" s="19">
        <v>13</v>
      </c>
      <c r="F7" s="11"/>
      <c r="G7" s="32"/>
    </row>
    <row r="8" spans="1:7" s="24" customFormat="1" ht="15.75" customHeight="1">
      <c r="A8" s="35" t="s">
        <v>206</v>
      </c>
      <c r="B8" s="36">
        <v>2</v>
      </c>
      <c r="C8" s="3" t="s">
        <v>44</v>
      </c>
      <c r="D8" s="8" t="s">
        <v>314</v>
      </c>
      <c r="E8" s="19">
        <v>13</v>
      </c>
      <c r="F8" s="11"/>
      <c r="G8" s="32"/>
    </row>
    <row r="9" spans="1:7" ht="15">
      <c r="A9" s="25"/>
      <c r="B9" s="7"/>
      <c r="C9" s="4" t="s">
        <v>34</v>
      </c>
      <c r="D9" s="8"/>
      <c r="E9" s="19"/>
      <c r="F9" s="11"/>
      <c r="G9" s="12"/>
    </row>
    <row r="10" spans="1:7" ht="45">
      <c r="A10" s="35" t="s">
        <v>206</v>
      </c>
      <c r="B10" s="36">
        <f>B8+1</f>
        <v>3</v>
      </c>
      <c r="C10" s="3" t="s">
        <v>155</v>
      </c>
      <c r="D10" s="8" t="s">
        <v>45</v>
      </c>
      <c r="E10" s="19">
        <v>1096</v>
      </c>
      <c r="F10" s="11"/>
      <c r="G10" s="12"/>
    </row>
    <row r="11" spans="1:7" ht="30">
      <c r="A11" s="35" t="s">
        <v>206</v>
      </c>
      <c r="B11" s="36">
        <f>B10+1</f>
        <v>4</v>
      </c>
      <c r="C11" s="3" t="s">
        <v>142</v>
      </c>
      <c r="D11" s="8" t="s">
        <v>45</v>
      </c>
      <c r="E11" s="19">
        <v>440</v>
      </c>
      <c r="F11" s="11"/>
      <c r="G11" s="12"/>
    </row>
    <row r="12" spans="1:7" ht="30">
      <c r="A12" s="35" t="s">
        <v>206</v>
      </c>
      <c r="B12" s="36">
        <f>B11+1</f>
        <v>5</v>
      </c>
      <c r="C12" s="3" t="s">
        <v>26</v>
      </c>
      <c r="D12" s="8" t="s">
        <v>45</v>
      </c>
      <c r="E12" s="19">
        <v>37</v>
      </c>
      <c r="F12" s="11"/>
      <c r="G12" s="12"/>
    </row>
    <row r="13" spans="1:7" ht="15">
      <c r="A13" s="35"/>
      <c r="B13" s="36"/>
      <c r="C13" s="4" t="s">
        <v>130</v>
      </c>
      <c r="D13" s="8"/>
      <c r="E13" s="60"/>
      <c r="F13" s="11"/>
      <c r="G13" s="12"/>
    </row>
    <row r="14" spans="1:7" ht="15">
      <c r="A14" s="35"/>
      <c r="B14" s="36"/>
      <c r="C14" s="3" t="s">
        <v>1</v>
      </c>
      <c r="D14" s="8"/>
      <c r="E14" s="19"/>
      <c r="F14" s="11"/>
      <c r="G14" s="12"/>
    </row>
    <row r="15" spans="1:7" ht="45">
      <c r="A15" s="35"/>
      <c r="B15" s="36"/>
      <c r="C15" s="1" t="s">
        <v>160</v>
      </c>
      <c r="D15" s="8"/>
      <c r="E15" s="19"/>
      <c r="F15" s="11"/>
      <c r="G15" s="12"/>
    </row>
    <row r="16" spans="1:7" ht="15">
      <c r="A16" s="35" t="s">
        <v>206</v>
      </c>
      <c r="B16" s="36">
        <f>B12+1</f>
        <v>6</v>
      </c>
      <c r="C16" s="3" t="s">
        <v>139</v>
      </c>
      <c r="D16" s="8" t="s">
        <v>2</v>
      </c>
      <c r="E16" s="19">
        <v>375.7</v>
      </c>
      <c r="F16" s="11"/>
      <c r="G16" s="12"/>
    </row>
    <row r="17" spans="1:7" ht="15">
      <c r="A17" s="35" t="s">
        <v>206</v>
      </c>
      <c r="B17" s="36">
        <f>B16+1</f>
        <v>7</v>
      </c>
      <c r="C17" s="3" t="s">
        <v>140</v>
      </c>
      <c r="D17" s="8" t="s">
        <v>2</v>
      </c>
      <c r="E17" s="19">
        <v>8</v>
      </c>
      <c r="F17" s="11"/>
      <c r="G17" s="12"/>
    </row>
    <row r="18" spans="1:7" ht="15">
      <c r="A18" s="35"/>
      <c r="B18" s="36"/>
      <c r="C18" s="3" t="s">
        <v>58</v>
      </c>
      <c r="D18" s="8"/>
      <c r="E18" s="19"/>
      <c r="F18" s="11"/>
      <c r="G18" s="12"/>
    </row>
    <row r="19" spans="1:7" ht="15">
      <c r="A19" s="35"/>
      <c r="B19" s="36"/>
      <c r="C19" s="4" t="s">
        <v>59</v>
      </c>
      <c r="D19" s="8"/>
      <c r="E19" s="19"/>
      <c r="F19" s="11"/>
      <c r="G19" s="12"/>
    </row>
    <row r="20" spans="1:7" ht="15">
      <c r="A20" s="35"/>
      <c r="B20" s="36"/>
      <c r="C20" s="1" t="s">
        <v>74</v>
      </c>
      <c r="D20" s="8"/>
      <c r="E20" s="19"/>
      <c r="F20" s="11"/>
      <c r="G20" s="12"/>
    </row>
    <row r="21" spans="1:7" ht="15">
      <c r="A21" s="35" t="s">
        <v>206</v>
      </c>
      <c r="B21" s="36">
        <f>B17+1</f>
        <v>8</v>
      </c>
      <c r="C21" s="3" t="s">
        <v>95</v>
      </c>
      <c r="D21" s="8" t="s">
        <v>314</v>
      </c>
      <c r="E21" s="19">
        <v>1</v>
      </c>
      <c r="F21" s="11"/>
      <c r="G21" s="12"/>
    </row>
    <row r="22" spans="1:7" ht="15">
      <c r="A22" s="35"/>
      <c r="B22" s="36"/>
      <c r="C22" s="1" t="s">
        <v>96</v>
      </c>
      <c r="D22" s="8"/>
      <c r="E22" s="19"/>
      <c r="F22" s="11"/>
      <c r="G22" s="12"/>
    </row>
    <row r="23" spans="1:7" ht="15">
      <c r="A23" s="35" t="s">
        <v>206</v>
      </c>
      <c r="B23" s="36">
        <f>B21+1</f>
        <v>9</v>
      </c>
      <c r="C23" s="3" t="s">
        <v>88</v>
      </c>
      <c r="D23" s="8" t="s">
        <v>314</v>
      </c>
      <c r="E23" s="19">
        <v>3</v>
      </c>
      <c r="F23" s="11"/>
      <c r="G23" s="12"/>
    </row>
    <row r="24" spans="1:7" ht="15">
      <c r="A24" s="35"/>
      <c r="B24" s="36"/>
      <c r="C24" s="1" t="s">
        <v>86</v>
      </c>
      <c r="D24" s="8"/>
      <c r="E24" s="19"/>
      <c r="F24" s="11"/>
      <c r="G24" s="12"/>
    </row>
    <row r="25" spans="1:7" ht="15">
      <c r="A25" s="35" t="s">
        <v>206</v>
      </c>
      <c r="B25" s="36">
        <f>B23+1</f>
        <v>10</v>
      </c>
      <c r="C25" s="3" t="s">
        <v>88</v>
      </c>
      <c r="D25" s="8" t="s">
        <v>314</v>
      </c>
      <c r="E25" s="19">
        <v>1</v>
      </c>
      <c r="F25" s="11"/>
      <c r="G25" s="12"/>
    </row>
    <row r="26" spans="1:7" ht="15">
      <c r="A26" s="35"/>
      <c r="B26" s="36"/>
      <c r="C26" s="4" t="s">
        <v>46</v>
      </c>
      <c r="D26" s="8"/>
      <c r="E26" s="19"/>
      <c r="F26" s="11"/>
      <c r="G26" s="12"/>
    </row>
    <row r="27" spans="1:7" ht="15">
      <c r="A27" s="35"/>
      <c r="B27" s="36"/>
      <c r="C27" s="3" t="s">
        <v>1</v>
      </c>
      <c r="D27" s="8"/>
      <c r="E27" s="19"/>
      <c r="F27" s="11"/>
      <c r="G27" s="12"/>
    </row>
    <row r="28" spans="1:7" ht="48">
      <c r="A28" s="35"/>
      <c r="B28" s="36"/>
      <c r="C28" s="1" t="s">
        <v>196</v>
      </c>
      <c r="D28" s="8"/>
      <c r="E28" s="19"/>
      <c r="F28" s="11"/>
      <c r="G28" s="12"/>
    </row>
    <row r="29" spans="1:7" ht="15">
      <c r="A29" s="35" t="s">
        <v>206</v>
      </c>
      <c r="B29" s="36">
        <f>B25+1</f>
        <v>11</v>
      </c>
      <c r="C29" s="3" t="s">
        <v>139</v>
      </c>
      <c r="D29" s="8" t="s">
        <v>2</v>
      </c>
      <c r="E29" s="19">
        <v>8.9</v>
      </c>
      <c r="F29" s="11"/>
      <c r="G29" s="12"/>
    </row>
    <row r="30" spans="1:7" ht="15">
      <c r="A30" s="35" t="s">
        <v>206</v>
      </c>
      <c r="B30" s="36">
        <f>B29+1</f>
        <v>12</v>
      </c>
      <c r="C30" s="3" t="s">
        <v>3</v>
      </c>
      <c r="D30" s="8" t="s">
        <v>2</v>
      </c>
      <c r="E30" s="19">
        <v>7.5</v>
      </c>
      <c r="F30" s="11"/>
      <c r="G30" s="12"/>
    </row>
    <row r="31" spans="1:7" ht="48">
      <c r="A31" s="35"/>
      <c r="B31" s="36"/>
      <c r="C31" s="1" t="s">
        <v>190</v>
      </c>
      <c r="D31" s="8"/>
      <c r="E31" s="19"/>
      <c r="F31" s="11"/>
      <c r="G31" s="12"/>
    </row>
    <row r="32" spans="1:7" ht="15">
      <c r="A32" s="35" t="s">
        <v>206</v>
      </c>
      <c r="B32" s="36">
        <f>B30+1</f>
        <v>13</v>
      </c>
      <c r="C32" s="3" t="s">
        <v>175</v>
      </c>
      <c r="D32" s="8" t="s">
        <v>2</v>
      </c>
      <c r="E32" s="19">
        <v>63.4</v>
      </c>
      <c r="F32" s="11"/>
      <c r="G32" s="12"/>
    </row>
    <row r="33" spans="1:7" ht="15">
      <c r="A33" s="35" t="s">
        <v>206</v>
      </c>
      <c r="B33" s="36">
        <f>B32+1</f>
        <v>14</v>
      </c>
      <c r="C33" s="3" t="s">
        <v>3</v>
      </c>
      <c r="D33" s="8" t="s">
        <v>2</v>
      </c>
      <c r="E33" s="19">
        <v>61.6</v>
      </c>
      <c r="F33" s="11"/>
      <c r="G33" s="12"/>
    </row>
    <row r="34" spans="1:7" ht="15">
      <c r="A34" s="35" t="s">
        <v>206</v>
      </c>
      <c r="B34" s="36">
        <f>B33+1</f>
        <v>15</v>
      </c>
      <c r="C34" s="3" t="s">
        <v>19</v>
      </c>
      <c r="D34" s="8" t="s">
        <v>2</v>
      </c>
      <c r="E34" s="19">
        <v>190.7</v>
      </c>
      <c r="F34" s="11"/>
      <c r="G34" s="12"/>
    </row>
    <row r="35" spans="1:7" ht="15">
      <c r="A35" s="35" t="s">
        <v>206</v>
      </c>
      <c r="B35" s="36">
        <f>B34+1</f>
        <v>16</v>
      </c>
      <c r="C35" s="3" t="s">
        <v>20</v>
      </c>
      <c r="D35" s="8" t="s">
        <v>2</v>
      </c>
      <c r="E35" s="19">
        <v>66</v>
      </c>
      <c r="F35" s="11"/>
      <c r="G35" s="12"/>
    </row>
    <row r="36" spans="1:7" ht="15">
      <c r="A36" s="35" t="s">
        <v>206</v>
      </c>
      <c r="B36" s="36">
        <f>B35+1</f>
        <v>17</v>
      </c>
      <c r="C36" s="3" t="s">
        <v>21</v>
      </c>
      <c r="D36" s="8" t="s">
        <v>2</v>
      </c>
      <c r="E36" s="19">
        <v>64.8</v>
      </c>
      <c r="F36" s="11"/>
      <c r="G36" s="12"/>
    </row>
    <row r="37" spans="1:7" ht="15">
      <c r="A37" s="35"/>
      <c r="B37" s="36"/>
      <c r="C37" s="3" t="s">
        <v>58</v>
      </c>
      <c r="D37" s="8"/>
      <c r="E37" s="19"/>
      <c r="F37" s="11"/>
      <c r="G37" s="12"/>
    </row>
    <row r="38" spans="1:7" ht="15">
      <c r="A38" s="35"/>
      <c r="B38" s="36"/>
      <c r="C38" s="1" t="s">
        <v>176</v>
      </c>
      <c r="D38" s="8"/>
      <c r="E38" s="19"/>
      <c r="F38" s="11"/>
      <c r="G38" s="12"/>
    </row>
    <row r="39" spans="1:7" ht="15">
      <c r="A39" s="35" t="s">
        <v>206</v>
      </c>
      <c r="B39" s="36">
        <f>B36+1</f>
        <v>18</v>
      </c>
      <c r="C39" s="3" t="s">
        <v>177</v>
      </c>
      <c r="D39" s="8" t="s">
        <v>314</v>
      </c>
      <c r="E39" s="19">
        <v>3</v>
      </c>
      <c r="F39" s="11"/>
      <c r="G39" s="12"/>
    </row>
    <row r="40" spans="1:7" ht="15">
      <c r="A40" s="35"/>
      <c r="B40" s="36"/>
      <c r="C40" s="3" t="s">
        <v>4</v>
      </c>
      <c r="D40" s="8"/>
      <c r="E40" s="19"/>
      <c r="F40" s="11"/>
      <c r="G40" s="12"/>
    </row>
    <row r="41" spans="1:7" ht="21" customHeight="1">
      <c r="A41" s="35"/>
      <c r="B41" s="36"/>
      <c r="C41" s="1" t="s">
        <v>39</v>
      </c>
      <c r="D41" s="8"/>
      <c r="E41" s="19"/>
      <c r="F41" s="11"/>
      <c r="G41" s="12"/>
    </row>
    <row r="42" spans="1:7" ht="15" customHeight="1">
      <c r="A42" s="35" t="s">
        <v>206</v>
      </c>
      <c r="B42" s="36">
        <f>B39+1</f>
        <v>19</v>
      </c>
      <c r="C42" s="3" t="s">
        <v>18</v>
      </c>
      <c r="D42" s="8" t="s">
        <v>318</v>
      </c>
      <c r="E42" s="19">
        <v>2</v>
      </c>
      <c r="F42" s="11"/>
      <c r="G42" s="12"/>
    </row>
    <row r="43" spans="1:7" ht="14.25" customHeight="1">
      <c r="A43" s="35" t="s">
        <v>206</v>
      </c>
      <c r="B43" s="36">
        <f>B42+1</f>
        <v>20</v>
      </c>
      <c r="C43" s="3" t="s">
        <v>3</v>
      </c>
      <c r="D43" s="8" t="s">
        <v>318</v>
      </c>
      <c r="E43" s="19">
        <v>2</v>
      </c>
      <c r="F43" s="11"/>
      <c r="G43" s="12"/>
    </row>
    <row r="44" spans="1:7" ht="14.25" customHeight="1">
      <c r="A44" s="35" t="s">
        <v>206</v>
      </c>
      <c r="B44" s="36">
        <f>B43+1</f>
        <v>21</v>
      </c>
      <c r="C44" s="3" t="s">
        <v>19</v>
      </c>
      <c r="D44" s="8" t="s">
        <v>318</v>
      </c>
      <c r="E44" s="19">
        <v>5</v>
      </c>
      <c r="F44" s="11"/>
      <c r="G44" s="12"/>
    </row>
    <row r="45" spans="1:7" ht="19.5" customHeight="1">
      <c r="A45" s="35"/>
      <c r="B45" s="36"/>
      <c r="C45" s="1" t="s">
        <v>35</v>
      </c>
      <c r="D45" s="8"/>
      <c r="E45" s="19"/>
      <c r="F45" s="11"/>
      <c r="G45" s="12"/>
    </row>
    <row r="46" spans="1:7" ht="15.75" customHeight="1">
      <c r="A46" s="35" t="s">
        <v>206</v>
      </c>
      <c r="B46" s="36">
        <f>B44+1</f>
        <v>22</v>
      </c>
      <c r="C46" s="3" t="s">
        <v>20</v>
      </c>
      <c r="D46" s="8" t="s">
        <v>318</v>
      </c>
      <c r="E46" s="19">
        <v>2</v>
      </c>
      <c r="F46" s="11"/>
      <c r="G46" s="12"/>
    </row>
    <row r="47" spans="1:7" ht="15.75" customHeight="1">
      <c r="A47" s="35" t="s">
        <v>206</v>
      </c>
      <c r="B47" s="36">
        <f>B46+1</f>
        <v>23</v>
      </c>
      <c r="C47" s="3" t="s">
        <v>21</v>
      </c>
      <c r="D47" s="8" t="s">
        <v>318</v>
      </c>
      <c r="E47" s="19">
        <v>2</v>
      </c>
      <c r="F47" s="11"/>
      <c r="G47" s="12"/>
    </row>
    <row r="48" spans="1:7" ht="18" customHeight="1">
      <c r="A48" s="35"/>
      <c r="B48" s="36"/>
      <c r="C48" s="1" t="s">
        <v>161</v>
      </c>
      <c r="D48" s="8"/>
      <c r="E48" s="19"/>
      <c r="F48" s="11"/>
      <c r="G48" s="12"/>
    </row>
    <row r="49" spans="1:7" ht="18" customHeight="1">
      <c r="A49" s="35" t="s">
        <v>206</v>
      </c>
      <c r="B49" s="36">
        <f>B47+1</f>
        <v>24</v>
      </c>
      <c r="C49" s="3" t="s">
        <v>20</v>
      </c>
      <c r="D49" s="8" t="s">
        <v>318</v>
      </c>
      <c r="E49" s="19">
        <v>1</v>
      </c>
      <c r="F49" s="11"/>
      <c r="G49" s="12"/>
    </row>
    <row r="50" spans="1:7" ht="15">
      <c r="A50" s="35"/>
      <c r="B50" s="36"/>
      <c r="C50" s="1" t="s">
        <v>132</v>
      </c>
      <c r="D50" s="8"/>
      <c r="E50" s="19"/>
      <c r="F50" s="11"/>
      <c r="G50" s="12"/>
    </row>
    <row r="51" spans="1:7" ht="31.5">
      <c r="A51" s="35" t="s">
        <v>206</v>
      </c>
      <c r="B51" s="36">
        <f>B49+1</f>
        <v>25</v>
      </c>
      <c r="C51" s="26" t="s">
        <v>162</v>
      </c>
      <c r="D51" s="8" t="s">
        <v>318</v>
      </c>
      <c r="E51" s="19">
        <v>1</v>
      </c>
      <c r="F51" s="11"/>
      <c r="G51" s="12"/>
    </row>
    <row r="52" spans="1:7" ht="45">
      <c r="A52" s="35" t="s">
        <v>206</v>
      </c>
      <c r="B52" s="36">
        <f>B51+1</f>
        <v>26</v>
      </c>
      <c r="C52" s="26" t="s">
        <v>159</v>
      </c>
      <c r="D52" s="8" t="s">
        <v>318</v>
      </c>
      <c r="E52" s="19">
        <v>13</v>
      </c>
      <c r="F52" s="11"/>
      <c r="G52" s="12"/>
    </row>
    <row r="53" spans="1:7" ht="15">
      <c r="A53" s="35"/>
      <c r="B53" s="36"/>
      <c r="C53" s="27" t="s">
        <v>62</v>
      </c>
      <c r="D53" s="8"/>
      <c r="E53" s="19"/>
      <c r="F53" s="11"/>
      <c r="G53" s="12"/>
    </row>
    <row r="54" spans="1:7" ht="15">
      <c r="A54" s="35" t="s">
        <v>206</v>
      </c>
      <c r="B54" s="36">
        <f>B52+1</f>
        <v>27</v>
      </c>
      <c r="C54" s="3" t="s">
        <v>63</v>
      </c>
      <c r="D54" s="8" t="s">
        <v>314</v>
      </c>
      <c r="E54" s="19">
        <v>1</v>
      </c>
      <c r="F54" s="11"/>
      <c r="G54" s="12"/>
    </row>
    <row r="55" spans="1:7" ht="15">
      <c r="A55" s="35"/>
      <c r="B55" s="36"/>
      <c r="C55" s="1" t="s">
        <v>48</v>
      </c>
      <c r="D55" s="8"/>
      <c r="E55" s="19"/>
      <c r="F55" s="11"/>
      <c r="G55" s="12"/>
    </row>
    <row r="56" spans="1:7" ht="15">
      <c r="A56" s="35" t="s">
        <v>206</v>
      </c>
      <c r="B56" s="36">
        <f>B54+1</f>
        <v>28</v>
      </c>
      <c r="C56" s="3" t="s">
        <v>23</v>
      </c>
      <c r="D56" s="8" t="s">
        <v>36</v>
      </c>
      <c r="E56" s="19">
        <v>1</v>
      </c>
      <c r="F56" s="11"/>
      <c r="G56" s="12"/>
    </row>
    <row r="57" spans="1:7" ht="15.75" thickBot="1">
      <c r="A57" s="35" t="s">
        <v>206</v>
      </c>
      <c r="B57" s="36">
        <f>B56+1</f>
        <v>29</v>
      </c>
      <c r="C57" s="3" t="s">
        <v>37</v>
      </c>
      <c r="D57" s="8" t="s">
        <v>36</v>
      </c>
      <c r="E57" s="19">
        <v>25</v>
      </c>
      <c r="F57" s="11"/>
      <c r="G57" s="12"/>
    </row>
    <row r="58" spans="1:7" s="61" customFormat="1" ht="30" customHeight="1" thickBot="1">
      <c r="A58" s="74"/>
      <c r="B58" s="91"/>
      <c r="C58" s="91"/>
      <c r="D58" s="91"/>
      <c r="E58" s="75"/>
      <c r="F58" s="75" t="s">
        <v>285</v>
      </c>
      <c r="G58" s="76">
        <f>SUM(G6:G57)</f>
        <v>0</v>
      </c>
    </row>
    <row r="59" spans="1:7" ht="15">
      <c r="A59" s="35"/>
      <c r="B59" s="36"/>
      <c r="C59" s="4" t="s">
        <v>5</v>
      </c>
      <c r="D59" s="8"/>
      <c r="E59" s="19"/>
      <c r="F59" s="11"/>
      <c r="G59" s="12"/>
    </row>
    <row r="60" spans="1:7" ht="15">
      <c r="A60" s="35"/>
      <c r="B60" s="36"/>
      <c r="C60" s="1" t="s">
        <v>6</v>
      </c>
      <c r="D60" s="8"/>
      <c r="E60" s="19"/>
      <c r="F60" s="11"/>
      <c r="G60" s="12"/>
    </row>
    <row r="61" spans="1:7" ht="12.75" customHeight="1">
      <c r="A61" s="35" t="s">
        <v>206</v>
      </c>
      <c r="B61" s="36">
        <f>B57+1</f>
        <v>30</v>
      </c>
      <c r="C61" s="3" t="s">
        <v>8</v>
      </c>
      <c r="D61" s="8" t="s">
        <v>7</v>
      </c>
      <c r="E61" s="19">
        <v>3</v>
      </c>
      <c r="F61" s="11"/>
      <c r="G61" s="12"/>
    </row>
    <row r="62" spans="1:7" s="28" customFormat="1" ht="15">
      <c r="A62" s="35" t="s">
        <v>206</v>
      </c>
      <c r="B62" s="36">
        <f aca="true" t="shared" si="0" ref="B62:B67">B61+1</f>
        <v>31</v>
      </c>
      <c r="C62" s="3" t="s">
        <v>51</v>
      </c>
      <c r="D62" s="8" t="s">
        <v>7</v>
      </c>
      <c r="E62" s="19">
        <v>2</v>
      </c>
      <c r="F62" s="11"/>
      <c r="G62" s="12"/>
    </row>
    <row r="63" spans="1:7" s="28" customFormat="1" ht="15">
      <c r="A63" s="35" t="s">
        <v>206</v>
      </c>
      <c r="B63" s="36">
        <f t="shared" si="0"/>
        <v>32</v>
      </c>
      <c r="C63" s="3" t="s">
        <v>9</v>
      </c>
      <c r="D63" s="8" t="s">
        <v>7</v>
      </c>
      <c r="E63" s="19">
        <v>2</v>
      </c>
      <c r="F63" s="11"/>
      <c r="G63" s="12"/>
    </row>
    <row r="64" spans="1:7" s="28" customFormat="1" ht="15">
      <c r="A64" s="35" t="s">
        <v>206</v>
      </c>
      <c r="B64" s="36">
        <f t="shared" si="0"/>
        <v>33</v>
      </c>
      <c r="C64" s="3" t="s">
        <v>10</v>
      </c>
      <c r="D64" s="8" t="s">
        <v>7</v>
      </c>
      <c r="E64" s="19">
        <v>5</v>
      </c>
      <c r="F64" s="11"/>
      <c r="G64" s="12"/>
    </row>
    <row r="65" spans="1:7" s="28" customFormat="1" ht="15">
      <c r="A65" s="35" t="s">
        <v>206</v>
      </c>
      <c r="B65" s="36">
        <f t="shared" si="0"/>
        <v>34</v>
      </c>
      <c r="C65" s="3" t="s">
        <v>53</v>
      </c>
      <c r="D65" s="8" t="s">
        <v>7</v>
      </c>
      <c r="E65" s="19">
        <v>6</v>
      </c>
      <c r="F65" s="11"/>
      <c r="G65" s="12"/>
    </row>
    <row r="66" spans="1:7" s="28" customFormat="1" ht="15">
      <c r="A66" s="35" t="s">
        <v>206</v>
      </c>
      <c r="B66" s="36">
        <f t="shared" si="0"/>
        <v>35</v>
      </c>
      <c r="C66" s="3" t="s">
        <v>134</v>
      </c>
      <c r="D66" s="8" t="s">
        <v>7</v>
      </c>
      <c r="E66" s="19">
        <v>4</v>
      </c>
      <c r="F66" s="11"/>
      <c r="G66" s="12"/>
    </row>
    <row r="67" spans="1:7" s="28" customFormat="1" ht="15">
      <c r="A67" s="35" t="s">
        <v>206</v>
      </c>
      <c r="B67" s="36">
        <f t="shared" si="0"/>
        <v>36</v>
      </c>
      <c r="C67" s="3" t="s">
        <v>135</v>
      </c>
      <c r="D67" s="8" t="s">
        <v>7</v>
      </c>
      <c r="E67" s="19">
        <v>1</v>
      </c>
      <c r="F67" s="11"/>
      <c r="G67" s="12"/>
    </row>
    <row r="68" spans="1:7" ht="60.75" thickBot="1">
      <c r="A68" s="35"/>
      <c r="B68" s="36"/>
      <c r="C68" s="3" t="s">
        <v>173</v>
      </c>
      <c r="D68" s="8"/>
      <c r="E68" s="19"/>
      <c r="F68" s="11"/>
      <c r="G68" s="12"/>
    </row>
    <row r="69" spans="1:7" s="61" customFormat="1" ht="30" customHeight="1" thickBot="1">
      <c r="A69" s="74"/>
      <c r="B69" s="91"/>
      <c r="C69" s="91"/>
      <c r="D69" s="91"/>
      <c r="E69" s="75"/>
      <c r="F69" s="75" t="s">
        <v>286</v>
      </c>
      <c r="G69" s="76">
        <f>SUM(G59:G68)</f>
        <v>0</v>
      </c>
    </row>
    <row r="70" ht="15.75" thickBot="1"/>
    <row r="71" spans="1:7" s="61" customFormat="1" ht="30" customHeight="1" thickBot="1">
      <c r="A71" s="95"/>
      <c r="B71" s="96"/>
      <c r="C71" s="97"/>
      <c r="D71" s="98"/>
      <c r="E71" s="78"/>
      <c r="F71" s="78" t="s">
        <v>285</v>
      </c>
      <c r="G71" s="79">
        <f>G58</f>
        <v>0</v>
      </c>
    </row>
    <row r="72" spans="1:7" s="61" customFormat="1" ht="30" customHeight="1" thickBot="1">
      <c r="A72" s="95"/>
      <c r="B72" s="96"/>
      <c r="C72" s="97"/>
      <c r="D72" s="98"/>
      <c r="E72" s="78"/>
      <c r="F72" s="78" t="s">
        <v>286</v>
      </c>
      <c r="G72" s="79">
        <f>G69</f>
        <v>0</v>
      </c>
    </row>
    <row r="73" spans="1:7" s="61" customFormat="1" ht="30" customHeight="1" thickBot="1">
      <c r="A73" s="74"/>
      <c r="B73" s="91"/>
      <c r="C73" s="91"/>
      <c r="D73" s="91"/>
      <c r="E73" s="75"/>
      <c r="F73" s="92" t="s">
        <v>287</v>
      </c>
      <c r="G73" s="76">
        <f>G71+G72</f>
        <v>0</v>
      </c>
    </row>
  </sheetData>
  <sheetProtection/>
  <mergeCells count="6">
    <mergeCell ref="E4:E5"/>
    <mergeCell ref="F4:F5"/>
    <mergeCell ref="B3:D3"/>
    <mergeCell ref="A4:B5"/>
    <mergeCell ref="C4:C5"/>
    <mergeCell ref="D4:D5"/>
  </mergeCells>
  <printOptions/>
  <pageMargins left="0.71" right="0.71" top="0.7500000000000001" bottom="0.7500000000000001" header="0.31" footer="0.31"/>
  <pageSetup horizontalDpi="600" verticalDpi="600" orientation="portrait" paperSize="9" scale="66"/>
  <headerFooter alignWithMargins="0">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rowBreaks count="2" manualBreakCount="2">
    <brk id="58" max="255" man="1"/>
    <brk id="80" max="255" man="1"/>
  </rowBreaks>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rgb="FF3366FF"/>
  </sheetPr>
  <dimension ref="A2:G84"/>
  <sheetViews>
    <sheetView zoomScale="145" zoomScaleNormal="145" zoomScaleSheetLayoutView="100" zoomScalePageLayoutView="0" workbookViewId="0" topLeftCell="A55">
      <selection activeCell="G84" sqref="G84"/>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203</v>
      </c>
      <c r="C2" s="23"/>
      <c r="D2" s="23"/>
    </row>
    <row r="3" spans="2:4" s="24" customFormat="1" ht="50.25" customHeight="1" thickBot="1">
      <c r="B3" s="138" t="s">
        <v>201</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s="24" customFormat="1" ht="15.75" customHeight="1">
      <c r="A6" s="30"/>
      <c r="B6" s="16"/>
      <c r="C6" s="18" t="s">
        <v>0</v>
      </c>
      <c r="D6" s="17"/>
      <c r="E6" s="37"/>
      <c r="F6" s="14"/>
      <c r="G6" s="5"/>
    </row>
    <row r="7" spans="1:7" s="24" customFormat="1" ht="15">
      <c r="A7" s="30" t="s">
        <v>207</v>
      </c>
      <c r="B7" s="29">
        <v>1</v>
      </c>
      <c r="C7" s="3" t="s">
        <v>143</v>
      </c>
      <c r="D7" s="8" t="s">
        <v>314</v>
      </c>
      <c r="E7" s="21">
        <v>1</v>
      </c>
      <c r="F7" s="11"/>
      <c r="G7" s="32"/>
    </row>
    <row r="8" spans="1:7" s="24" customFormat="1" ht="15.75" customHeight="1">
      <c r="A8" s="30" t="s">
        <v>207</v>
      </c>
      <c r="B8" s="29">
        <v>2</v>
      </c>
      <c r="C8" s="3" t="s">
        <v>44</v>
      </c>
      <c r="D8" s="8" t="s">
        <v>314</v>
      </c>
      <c r="E8" s="21">
        <v>1</v>
      </c>
      <c r="F8" s="11"/>
      <c r="G8" s="32"/>
    </row>
    <row r="9" spans="1:7" ht="15">
      <c r="A9" s="25"/>
      <c r="B9" s="7"/>
      <c r="C9" s="4" t="s">
        <v>34</v>
      </c>
      <c r="D9" s="8"/>
      <c r="E9" s="19"/>
      <c r="F9" s="11"/>
      <c r="G9" s="12"/>
    </row>
    <row r="10" spans="1:7" ht="45">
      <c r="A10" s="30" t="s">
        <v>207</v>
      </c>
      <c r="B10" s="29">
        <f>B8+1</f>
        <v>3</v>
      </c>
      <c r="C10" s="3" t="s">
        <v>155</v>
      </c>
      <c r="D10" s="8" t="s">
        <v>45</v>
      </c>
      <c r="E10" s="38">
        <v>254</v>
      </c>
      <c r="F10" s="9"/>
      <c r="G10" s="10"/>
    </row>
    <row r="11" spans="1:7" ht="30">
      <c r="A11" s="30" t="s">
        <v>207</v>
      </c>
      <c r="B11" s="29">
        <f>B10+1</f>
        <v>4</v>
      </c>
      <c r="C11" s="3" t="s">
        <v>26</v>
      </c>
      <c r="D11" s="8" t="s">
        <v>45</v>
      </c>
      <c r="E11" s="38">
        <v>23</v>
      </c>
      <c r="F11" s="9"/>
      <c r="G11" s="10"/>
    </row>
    <row r="12" spans="1:7" ht="15">
      <c r="A12" s="30"/>
      <c r="B12" s="29"/>
      <c r="C12" s="4" t="s">
        <v>47</v>
      </c>
      <c r="D12" s="8"/>
      <c r="E12" s="38"/>
      <c r="F12" s="9"/>
      <c r="G12" s="10"/>
    </row>
    <row r="13" spans="1:7" ht="15">
      <c r="A13" s="30"/>
      <c r="B13" s="29"/>
      <c r="C13" s="3" t="s">
        <v>1</v>
      </c>
      <c r="D13" s="8"/>
      <c r="E13" s="38"/>
      <c r="F13" s="9"/>
      <c r="G13" s="10"/>
    </row>
    <row r="14" spans="1:7" ht="60">
      <c r="A14" s="30"/>
      <c r="B14" s="29"/>
      <c r="C14" s="1" t="s">
        <v>156</v>
      </c>
      <c r="D14" s="8"/>
      <c r="E14" s="38"/>
      <c r="F14" s="9"/>
      <c r="G14" s="10"/>
    </row>
    <row r="15" spans="1:7" ht="15">
      <c r="A15" s="30" t="s">
        <v>207</v>
      </c>
      <c r="B15" s="29">
        <f>B11+1</f>
        <v>5</v>
      </c>
      <c r="C15" s="3" t="s">
        <v>139</v>
      </c>
      <c r="D15" s="8" t="s">
        <v>2</v>
      </c>
      <c r="E15" s="38">
        <v>15.6</v>
      </c>
      <c r="F15" s="9"/>
      <c r="G15" s="10"/>
    </row>
    <row r="16" spans="1:7" ht="60">
      <c r="A16" s="30"/>
      <c r="B16" s="29"/>
      <c r="C16" s="1" t="s">
        <v>157</v>
      </c>
      <c r="D16" s="8"/>
      <c r="E16" s="38"/>
      <c r="F16" s="9"/>
      <c r="G16" s="10"/>
    </row>
    <row r="17" spans="1:7" ht="15">
      <c r="A17" s="30" t="s">
        <v>207</v>
      </c>
      <c r="B17" s="29">
        <f>B15+1</f>
        <v>6</v>
      </c>
      <c r="C17" s="3" t="s">
        <v>139</v>
      </c>
      <c r="D17" s="8" t="s">
        <v>2</v>
      </c>
      <c r="E17" s="38">
        <v>23.9</v>
      </c>
      <c r="F17" s="9"/>
      <c r="G17" s="10"/>
    </row>
    <row r="18" spans="1:7" ht="15">
      <c r="A18" s="30" t="s">
        <v>207</v>
      </c>
      <c r="B18" s="29">
        <f>B17+1</f>
        <v>7</v>
      </c>
      <c r="C18" s="3" t="s">
        <v>3</v>
      </c>
      <c r="D18" s="8" t="s">
        <v>2</v>
      </c>
      <c r="E18" s="38">
        <v>129.7</v>
      </c>
      <c r="F18" s="9"/>
      <c r="G18" s="10"/>
    </row>
    <row r="19" spans="1:7" ht="45">
      <c r="A19" s="30"/>
      <c r="B19" s="29"/>
      <c r="C19" s="1" t="s">
        <v>158</v>
      </c>
      <c r="D19" s="8"/>
      <c r="E19" s="38"/>
      <c r="F19" s="9"/>
      <c r="G19" s="10"/>
    </row>
    <row r="20" spans="1:7" ht="15">
      <c r="A20" s="30" t="s">
        <v>207</v>
      </c>
      <c r="B20" s="29">
        <f>B18+1</f>
        <v>8</v>
      </c>
      <c r="C20" s="3" t="s">
        <v>138</v>
      </c>
      <c r="D20" s="8" t="s">
        <v>2</v>
      </c>
      <c r="E20" s="19">
        <v>306.5</v>
      </c>
      <c r="F20" s="9"/>
      <c r="G20" s="10"/>
    </row>
    <row r="21" spans="1:7" ht="15">
      <c r="A21" s="30"/>
      <c r="B21" s="29"/>
      <c r="C21" s="3" t="s">
        <v>58</v>
      </c>
      <c r="D21" s="8"/>
      <c r="E21" s="38"/>
      <c r="F21" s="9"/>
      <c r="G21" s="10"/>
    </row>
    <row r="22" spans="1:7" ht="15">
      <c r="A22" s="30"/>
      <c r="B22" s="29"/>
      <c r="C22" s="4" t="s">
        <v>60</v>
      </c>
      <c r="D22" s="8"/>
      <c r="E22" s="38"/>
      <c r="F22" s="9"/>
      <c r="G22" s="10"/>
    </row>
    <row r="23" spans="1:7" ht="30">
      <c r="A23" s="30"/>
      <c r="B23" s="29"/>
      <c r="C23" s="1" t="s">
        <v>72</v>
      </c>
      <c r="D23" s="8"/>
      <c r="E23" s="38"/>
      <c r="F23" s="9"/>
      <c r="G23" s="10"/>
    </row>
    <row r="24" spans="1:7" ht="15">
      <c r="A24" s="30" t="s">
        <v>207</v>
      </c>
      <c r="B24" s="29">
        <f>B20+1</f>
        <v>9</v>
      </c>
      <c r="C24" s="3" t="s">
        <v>73</v>
      </c>
      <c r="D24" s="8" t="s">
        <v>314</v>
      </c>
      <c r="E24" s="19">
        <v>2</v>
      </c>
      <c r="F24" s="9"/>
      <c r="G24" s="10"/>
    </row>
    <row r="25" spans="1:7" ht="15">
      <c r="A25" s="30"/>
      <c r="B25" s="29"/>
      <c r="C25" s="1" t="s">
        <v>77</v>
      </c>
      <c r="D25" s="8"/>
      <c r="E25" s="19"/>
      <c r="F25" s="9"/>
      <c r="G25" s="10"/>
    </row>
    <row r="26" spans="1:7" ht="15">
      <c r="A26" s="30" t="s">
        <v>207</v>
      </c>
      <c r="B26" s="29">
        <f>B24+1</f>
        <v>10</v>
      </c>
      <c r="C26" s="3" t="s">
        <v>78</v>
      </c>
      <c r="D26" s="8" t="s">
        <v>314</v>
      </c>
      <c r="E26" s="19">
        <v>1</v>
      </c>
      <c r="F26" s="9"/>
      <c r="G26" s="10"/>
    </row>
    <row r="27" spans="1:7" ht="15">
      <c r="A27" s="30" t="s">
        <v>207</v>
      </c>
      <c r="B27" s="29">
        <f>B26+1</f>
        <v>11</v>
      </c>
      <c r="C27" s="3" t="s">
        <v>79</v>
      </c>
      <c r="D27" s="8" t="s">
        <v>314</v>
      </c>
      <c r="E27" s="19">
        <v>3</v>
      </c>
      <c r="F27" s="9"/>
      <c r="G27" s="10"/>
    </row>
    <row r="28" spans="1:7" ht="15">
      <c r="A28" s="30"/>
      <c r="B28" s="29"/>
      <c r="C28" s="1" t="s">
        <v>89</v>
      </c>
      <c r="D28" s="8"/>
      <c r="E28" s="19"/>
      <c r="F28" s="9"/>
      <c r="G28" s="10"/>
    </row>
    <row r="29" spans="1:7" ht="15">
      <c r="A29" s="30" t="s">
        <v>207</v>
      </c>
      <c r="B29" s="29">
        <f>B27+1</f>
        <v>12</v>
      </c>
      <c r="C29" s="3" t="s">
        <v>90</v>
      </c>
      <c r="D29" s="8" t="s">
        <v>314</v>
      </c>
      <c r="E29" s="19">
        <v>1</v>
      </c>
      <c r="F29" s="9"/>
      <c r="G29" s="10"/>
    </row>
    <row r="30" spans="1:7" ht="15">
      <c r="A30" s="30" t="s">
        <v>207</v>
      </c>
      <c r="B30" s="29">
        <f>B29+1</f>
        <v>13</v>
      </c>
      <c r="C30" s="3" t="s">
        <v>91</v>
      </c>
      <c r="D30" s="8" t="s">
        <v>314</v>
      </c>
      <c r="E30" s="19">
        <v>8</v>
      </c>
      <c r="F30" s="9"/>
      <c r="G30" s="10"/>
    </row>
    <row r="31" spans="1:7" ht="30">
      <c r="A31" s="30"/>
      <c r="B31" s="29"/>
      <c r="C31" s="1" t="s">
        <v>92</v>
      </c>
      <c r="D31" s="8"/>
      <c r="E31" s="19"/>
      <c r="F31" s="9"/>
      <c r="G31" s="10"/>
    </row>
    <row r="32" spans="1:7" ht="15">
      <c r="A32" s="30" t="s">
        <v>207</v>
      </c>
      <c r="B32" s="29">
        <f>B30+1</f>
        <v>14</v>
      </c>
      <c r="C32" s="3" t="s">
        <v>90</v>
      </c>
      <c r="D32" s="8" t="s">
        <v>314</v>
      </c>
      <c r="E32" s="19">
        <v>2</v>
      </c>
      <c r="F32" s="9"/>
      <c r="G32" s="10"/>
    </row>
    <row r="33" spans="1:7" ht="15">
      <c r="A33" s="30"/>
      <c r="B33" s="29"/>
      <c r="C33" s="4" t="s">
        <v>59</v>
      </c>
      <c r="D33" s="8"/>
      <c r="E33" s="19"/>
      <c r="F33" s="9"/>
      <c r="G33" s="10"/>
    </row>
    <row r="34" spans="1:7" ht="15">
      <c r="A34" s="30"/>
      <c r="B34" s="29"/>
      <c r="C34" s="1" t="s">
        <v>74</v>
      </c>
      <c r="D34" s="8"/>
      <c r="E34" s="19"/>
      <c r="F34" s="9"/>
      <c r="G34" s="10"/>
    </row>
    <row r="35" spans="1:7" ht="15">
      <c r="A35" s="30" t="s">
        <v>207</v>
      </c>
      <c r="B35" s="29">
        <f>B32+1</f>
        <v>15</v>
      </c>
      <c r="C35" s="3" t="s">
        <v>75</v>
      </c>
      <c r="D35" s="8" t="s">
        <v>314</v>
      </c>
      <c r="E35" s="19">
        <v>1</v>
      </c>
      <c r="F35" s="9"/>
      <c r="G35" s="10"/>
    </row>
    <row r="36" spans="1:7" ht="15">
      <c r="A36" s="30" t="s">
        <v>207</v>
      </c>
      <c r="B36" s="29">
        <f>B35+1</f>
        <v>16</v>
      </c>
      <c r="C36" s="3" t="s">
        <v>76</v>
      </c>
      <c r="D36" s="8" t="s">
        <v>314</v>
      </c>
      <c r="E36" s="19">
        <v>1</v>
      </c>
      <c r="F36" s="9"/>
      <c r="G36" s="10"/>
    </row>
    <row r="37" spans="1:7" ht="15">
      <c r="A37" s="30"/>
      <c r="B37" s="29"/>
      <c r="C37" s="1" t="s">
        <v>80</v>
      </c>
      <c r="D37" s="8"/>
      <c r="E37" s="19"/>
      <c r="F37" s="9"/>
      <c r="G37" s="10"/>
    </row>
    <row r="38" spans="1:7" ht="15">
      <c r="A38" s="30" t="s">
        <v>207</v>
      </c>
      <c r="B38" s="29">
        <f>B36+1</f>
        <v>17</v>
      </c>
      <c r="C38" s="3" t="s">
        <v>81</v>
      </c>
      <c r="D38" s="8" t="s">
        <v>314</v>
      </c>
      <c r="E38" s="19">
        <v>1</v>
      </c>
      <c r="F38" s="9"/>
      <c r="G38" s="10"/>
    </row>
    <row r="39" spans="1:7" ht="15">
      <c r="A39" s="30"/>
      <c r="B39" s="29"/>
      <c r="C39" s="1" t="s">
        <v>82</v>
      </c>
      <c r="D39" s="8"/>
      <c r="E39" s="19"/>
      <c r="F39" s="9"/>
      <c r="G39" s="10"/>
    </row>
    <row r="40" spans="1:7" ht="15">
      <c r="A40" s="30" t="s">
        <v>207</v>
      </c>
      <c r="B40" s="29">
        <f>B38+1</f>
        <v>18</v>
      </c>
      <c r="C40" s="3" t="s">
        <v>83</v>
      </c>
      <c r="D40" s="8" t="s">
        <v>314</v>
      </c>
      <c r="E40" s="19">
        <v>2</v>
      </c>
      <c r="F40" s="9"/>
      <c r="G40" s="10"/>
    </row>
    <row r="41" spans="1:7" ht="15">
      <c r="A41" s="30"/>
      <c r="B41" s="29"/>
      <c r="C41" s="1" t="s">
        <v>86</v>
      </c>
      <c r="D41" s="8"/>
      <c r="E41" s="19"/>
      <c r="F41" s="9"/>
      <c r="G41" s="10"/>
    </row>
    <row r="42" spans="1:7" ht="15">
      <c r="A42" s="30" t="s">
        <v>207</v>
      </c>
      <c r="B42" s="29">
        <f>B40+1</f>
        <v>19</v>
      </c>
      <c r="C42" s="3" t="s">
        <v>87</v>
      </c>
      <c r="D42" s="8" t="s">
        <v>314</v>
      </c>
      <c r="E42" s="19">
        <v>2</v>
      </c>
      <c r="F42" s="9"/>
      <c r="G42" s="10"/>
    </row>
    <row r="43" spans="1:7" ht="15">
      <c r="A43" s="30" t="s">
        <v>207</v>
      </c>
      <c r="B43" s="29">
        <f>B42+1</f>
        <v>20</v>
      </c>
      <c r="C43" s="3" t="s">
        <v>88</v>
      </c>
      <c r="D43" s="8" t="s">
        <v>314</v>
      </c>
      <c r="E43" s="19">
        <v>2</v>
      </c>
      <c r="F43" s="9"/>
      <c r="G43" s="10"/>
    </row>
    <row r="44" spans="1:7" ht="15">
      <c r="A44" s="35"/>
      <c r="B44" s="36"/>
      <c r="C44" s="3"/>
      <c r="D44" s="8"/>
      <c r="E44" s="19"/>
      <c r="F44" s="9"/>
      <c r="G44" s="10"/>
    </row>
    <row r="45" spans="1:7" ht="15">
      <c r="A45" s="33"/>
      <c r="B45" s="34"/>
      <c r="C45" s="3" t="s">
        <v>61</v>
      </c>
      <c r="D45" s="8"/>
      <c r="E45" s="19"/>
      <c r="F45" s="9"/>
      <c r="G45" s="10"/>
    </row>
    <row r="46" spans="1:7" ht="45">
      <c r="A46" s="30"/>
      <c r="B46" s="29"/>
      <c r="C46" s="1" t="s">
        <v>67</v>
      </c>
      <c r="D46" s="8"/>
      <c r="E46" s="19"/>
      <c r="F46" s="9"/>
      <c r="G46" s="10"/>
    </row>
    <row r="47" spans="1:7" ht="15">
      <c r="A47" s="30" t="s">
        <v>207</v>
      </c>
      <c r="B47" s="29">
        <f>B43+1</f>
        <v>21</v>
      </c>
      <c r="C47" s="3" t="s">
        <v>68</v>
      </c>
      <c r="D47" s="8" t="s">
        <v>314</v>
      </c>
      <c r="E47" s="19">
        <v>2</v>
      </c>
      <c r="F47" s="9"/>
      <c r="G47" s="10"/>
    </row>
    <row r="48" spans="1:7" ht="15">
      <c r="A48" s="30"/>
      <c r="B48" s="29"/>
      <c r="C48" s="1" t="s">
        <v>69</v>
      </c>
      <c r="D48" s="8"/>
      <c r="E48" s="19"/>
      <c r="F48" s="9"/>
      <c r="G48" s="10"/>
    </row>
    <row r="49" spans="1:7" ht="15">
      <c r="A49" s="30" t="s">
        <v>207</v>
      </c>
      <c r="B49" s="29">
        <f>B47+1</f>
        <v>22</v>
      </c>
      <c r="C49" s="3" t="s">
        <v>70</v>
      </c>
      <c r="D49" s="8" t="s">
        <v>314</v>
      </c>
      <c r="E49" s="19">
        <v>1</v>
      </c>
      <c r="F49" s="9"/>
      <c r="G49" s="10"/>
    </row>
    <row r="50" spans="1:7" ht="15">
      <c r="A50" s="30" t="s">
        <v>207</v>
      </c>
      <c r="B50" s="29">
        <f>B49+1</f>
        <v>23</v>
      </c>
      <c r="C50" s="3" t="s">
        <v>71</v>
      </c>
      <c r="D50" s="8" t="s">
        <v>314</v>
      </c>
      <c r="E50" s="19">
        <v>2</v>
      </c>
      <c r="F50" s="9"/>
      <c r="G50" s="10"/>
    </row>
    <row r="51" spans="1:7" ht="15">
      <c r="A51" s="30"/>
      <c r="B51" s="29"/>
      <c r="C51" s="1" t="s">
        <v>84</v>
      </c>
      <c r="D51" s="8"/>
      <c r="E51" s="19"/>
      <c r="F51" s="9"/>
      <c r="G51" s="10"/>
    </row>
    <row r="52" spans="1:7" ht="15">
      <c r="A52" s="30" t="s">
        <v>207</v>
      </c>
      <c r="B52" s="29">
        <f>B50+1</f>
        <v>24</v>
      </c>
      <c r="C52" s="3" t="s">
        <v>85</v>
      </c>
      <c r="D52" s="8" t="s">
        <v>314</v>
      </c>
      <c r="E52" s="19">
        <v>3</v>
      </c>
      <c r="F52" s="9"/>
      <c r="G52" s="10"/>
    </row>
    <row r="53" spans="1:7" ht="15">
      <c r="A53" s="30"/>
      <c r="B53" s="29"/>
      <c r="C53" s="3" t="s">
        <v>4</v>
      </c>
      <c r="D53" s="8"/>
      <c r="E53" s="19"/>
      <c r="F53" s="9"/>
      <c r="G53" s="10"/>
    </row>
    <row r="54" spans="1:7" ht="30">
      <c r="A54" s="30"/>
      <c r="B54" s="29"/>
      <c r="C54" s="1" t="s">
        <v>39</v>
      </c>
      <c r="D54" s="8"/>
      <c r="E54" s="19"/>
      <c r="F54" s="9"/>
      <c r="G54" s="10"/>
    </row>
    <row r="55" spans="1:7" ht="15">
      <c r="A55" s="30" t="s">
        <v>207</v>
      </c>
      <c r="B55" s="29">
        <f>B52+1</f>
        <v>25</v>
      </c>
      <c r="C55" s="3" t="s">
        <v>3</v>
      </c>
      <c r="D55" s="8" t="s">
        <v>2</v>
      </c>
      <c r="E55" s="19">
        <v>1</v>
      </c>
      <c r="F55" s="9"/>
      <c r="G55" s="10"/>
    </row>
    <row r="56" spans="1:7" ht="30">
      <c r="A56" s="30"/>
      <c r="B56" s="29"/>
      <c r="C56" s="1" t="s">
        <v>35</v>
      </c>
      <c r="D56" s="8"/>
      <c r="E56" s="19"/>
      <c r="F56" s="9"/>
      <c r="G56" s="10"/>
    </row>
    <row r="57" spans="1:7" ht="15">
      <c r="A57" s="30" t="s">
        <v>207</v>
      </c>
      <c r="B57" s="29">
        <f>B55+1</f>
        <v>26</v>
      </c>
      <c r="C57" s="3" t="s">
        <v>3</v>
      </c>
      <c r="D57" s="8" t="s">
        <v>2</v>
      </c>
      <c r="E57" s="19">
        <v>3</v>
      </c>
      <c r="F57" s="9"/>
      <c r="G57" s="10"/>
    </row>
    <row r="58" spans="1:7" ht="15">
      <c r="A58" s="30"/>
      <c r="B58" s="29"/>
      <c r="C58" s="1" t="s">
        <v>132</v>
      </c>
      <c r="D58" s="8"/>
      <c r="E58" s="19"/>
      <c r="F58" s="9"/>
      <c r="G58" s="10"/>
    </row>
    <row r="59" spans="1:7" ht="45">
      <c r="A59" s="30" t="s">
        <v>207</v>
      </c>
      <c r="B59" s="29">
        <f>B57+1</f>
        <v>27</v>
      </c>
      <c r="C59" s="26" t="s">
        <v>159</v>
      </c>
      <c r="D59" s="8" t="s">
        <v>318</v>
      </c>
      <c r="E59" s="19">
        <v>4</v>
      </c>
      <c r="F59" s="9"/>
      <c r="G59" s="10"/>
    </row>
    <row r="60" spans="1:7" ht="15">
      <c r="A60" s="30"/>
      <c r="B60" s="29"/>
      <c r="C60" s="1" t="s">
        <v>50</v>
      </c>
      <c r="D60" s="8"/>
      <c r="E60" s="19"/>
      <c r="F60" s="9"/>
      <c r="G60" s="10"/>
    </row>
    <row r="61" spans="1:7" ht="15">
      <c r="A61" s="30" t="s">
        <v>207</v>
      </c>
      <c r="B61" s="29">
        <f>B59+1</f>
        <v>28</v>
      </c>
      <c r="C61" s="3" t="s">
        <v>93</v>
      </c>
      <c r="D61" s="8" t="s">
        <v>314</v>
      </c>
      <c r="E61" s="19">
        <v>1</v>
      </c>
      <c r="F61" s="9"/>
      <c r="G61" s="10"/>
    </row>
    <row r="62" spans="1:7" ht="15.75" thickBot="1">
      <c r="A62" s="30" t="s">
        <v>207</v>
      </c>
      <c r="B62" s="29">
        <f>B61+1</f>
        <v>29</v>
      </c>
      <c r="C62" s="3" t="s">
        <v>94</v>
      </c>
      <c r="D62" s="8" t="s">
        <v>314</v>
      </c>
      <c r="E62" s="19">
        <v>8</v>
      </c>
      <c r="F62" s="9"/>
      <c r="G62" s="10"/>
    </row>
    <row r="63" spans="1:7" s="61" customFormat="1" ht="30" customHeight="1" thickBot="1">
      <c r="A63" s="74"/>
      <c r="B63" s="91"/>
      <c r="C63" s="91"/>
      <c r="D63" s="91"/>
      <c r="E63" s="75"/>
      <c r="F63" s="75" t="s">
        <v>288</v>
      </c>
      <c r="G63" s="76">
        <f>SUM(G6:G62)</f>
        <v>0</v>
      </c>
    </row>
    <row r="64" spans="1:7" ht="15">
      <c r="A64" s="30"/>
      <c r="B64" s="29"/>
      <c r="C64" s="4" t="s">
        <v>5</v>
      </c>
      <c r="D64" s="8"/>
      <c r="E64" s="38"/>
      <c r="F64" s="9"/>
      <c r="G64" s="10"/>
    </row>
    <row r="65" spans="1:7" ht="15">
      <c r="A65" s="30"/>
      <c r="B65" s="29"/>
      <c r="C65" s="1" t="s">
        <v>6</v>
      </c>
      <c r="D65" s="8"/>
      <c r="E65" s="38"/>
      <c r="F65" s="9"/>
      <c r="G65" s="10"/>
    </row>
    <row r="66" spans="1:7" ht="12.75" customHeight="1">
      <c r="A66" s="30" t="s">
        <v>207</v>
      </c>
      <c r="B66" s="29">
        <f>B62+1</f>
        <v>30</v>
      </c>
      <c r="C66" s="3" t="s">
        <v>8</v>
      </c>
      <c r="D66" s="8" t="s">
        <v>7</v>
      </c>
      <c r="E66" s="38">
        <v>3</v>
      </c>
      <c r="F66" s="9"/>
      <c r="G66" s="10"/>
    </row>
    <row r="67" spans="1:7" s="28" customFormat="1" ht="15">
      <c r="A67" s="30" t="s">
        <v>207</v>
      </c>
      <c r="B67" s="29">
        <f>B66+1</f>
        <v>31</v>
      </c>
      <c r="C67" s="3" t="s">
        <v>51</v>
      </c>
      <c r="D67" s="8" t="s">
        <v>7</v>
      </c>
      <c r="E67" s="38">
        <v>4</v>
      </c>
      <c r="F67" s="9"/>
      <c r="G67" s="10"/>
    </row>
    <row r="68" spans="1:7" s="28" customFormat="1" ht="15">
      <c r="A68" s="30" t="s">
        <v>207</v>
      </c>
      <c r="B68" s="29">
        <f>B67+1</f>
        <v>32</v>
      </c>
      <c r="C68" s="3" t="s">
        <v>9</v>
      </c>
      <c r="D68" s="8" t="s">
        <v>7</v>
      </c>
      <c r="E68" s="38">
        <v>1</v>
      </c>
      <c r="F68" s="9"/>
      <c r="G68" s="10"/>
    </row>
    <row r="69" spans="1:7" s="28" customFormat="1" ht="15">
      <c r="A69" s="30" t="s">
        <v>207</v>
      </c>
      <c r="B69" s="29">
        <f>B68+1</f>
        <v>33</v>
      </c>
      <c r="C69" s="3" t="s">
        <v>10</v>
      </c>
      <c r="D69" s="8" t="s">
        <v>7</v>
      </c>
      <c r="E69" s="38">
        <v>2</v>
      </c>
      <c r="F69" s="9"/>
      <c r="G69" s="10"/>
    </row>
    <row r="70" spans="1:7" s="28" customFormat="1" ht="15">
      <c r="A70" s="30" t="s">
        <v>207</v>
      </c>
      <c r="B70" s="29">
        <f>B69+1</f>
        <v>34</v>
      </c>
      <c r="C70" s="3" t="s">
        <v>53</v>
      </c>
      <c r="D70" s="8" t="s">
        <v>7</v>
      </c>
      <c r="E70" s="38">
        <v>3</v>
      </c>
      <c r="F70" s="9"/>
      <c r="G70" s="10"/>
    </row>
    <row r="71" spans="1:7" s="28" customFormat="1" ht="15">
      <c r="A71" s="30" t="s">
        <v>207</v>
      </c>
      <c r="B71" s="29">
        <f>B70+1</f>
        <v>35</v>
      </c>
      <c r="C71" s="3" t="s">
        <v>134</v>
      </c>
      <c r="D71" s="8" t="s">
        <v>7</v>
      </c>
      <c r="E71" s="38">
        <v>1</v>
      </c>
      <c r="F71" s="9"/>
      <c r="G71" s="10"/>
    </row>
    <row r="72" spans="1:7" s="28" customFormat="1" ht="15">
      <c r="A72" s="30"/>
      <c r="B72" s="29"/>
      <c r="C72" s="1" t="s">
        <v>27</v>
      </c>
      <c r="D72" s="8"/>
      <c r="E72" s="38"/>
      <c r="F72" s="9"/>
      <c r="G72" s="10"/>
    </row>
    <row r="73" spans="1:7" s="28" customFormat="1" ht="30">
      <c r="A73" s="30" t="s">
        <v>207</v>
      </c>
      <c r="B73" s="29">
        <f>B71+1</f>
        <v>36</v>
      </c>
      <c r="C73" s="3" t="s">
        <v>57</v>
      </c>
      <c r="D73" s="8" t="s">
        <v>314</v>
      </c>
      <c r="E73" s="38">
        <v>1</v>
      </c>
      <c r="F73" s="9"/>
      <c r="G73" s="10"/>
    </row>
    <row r="74" spans="1:7" ht="15">
      <c r="A74" s="30"/>
      <c r="B74" s="29"/>
      <c r="C74" s="1" t="s">
        <v>15</v>
      </c>
      <c r="D74" s="8"/>
      <c r="E74" s="38"/>
      <c r="F74" s="9"/>
      <c r="G74" s="10"/>
    </row>
    <row r="75" spans="1:7" ht="15">
      <c r="A75" s="30" t="s">
        <v>207</v>
      </c>
      <c r="B75" s="29">
        <f>B73+1</f>
        <v>37</v>
      </c>
      <c r="C75" s="3" t="s">
        <v>146</v>
      </c>
      <c r="D75" s="8" t="s">
        <v>7</v>
      </c>
      <c r="E75" s="38">
        <v>2</v>
      </c>
      <c r="F75" s="9"/>
      <c r="G75" s="10"/>
    </row>
    <row r="76" spans="1:7" ht="15">
      <c r="A76" s="30"/>
      <c r="B76" s="29"/>
      <c r="C76" s="20" t="s">
        <v>38</v>
      </c>
      <c r="D76" s="8"/>
      <c r="E76" s="38"/>
      <c r="F76" s="9"/>
      <c r="G76" s="10"/>
    </row>
    <row r="77" spans="1:7" ht="15">
      <c r="A77" s="30" t="s">
        <v>207</v>
      </c>
      <c r="B77" s="29">
        <f>B75+1</f>
        <v>38</v>
      </c>
      <c r="C77" s="13" t="s">
        <v>55</v>
      </c>
      <c r="D77" s="8" t="s">
        <v>2</v>
      </c>
      <c r="E77" s="38">
        <v>154</v>
      </c>
      <c r="F77" s="9"/>
      <c r="G77" s="10"/>
    </row>
    <row r="78" spans="1:7" ht="15">
      <c r="A78" s="30"/>
      <c r="B78" s="29"/>
      <c r="C78" s="3"/>
      <c r="D78" s="8"/>
      <c r="E78" s="38"/>
      <c r="F78" s="9"/>
      <c r="G78" s="10"/>
    </row>
    <row r="79" spans="1:7" ht="60.75" thickBot="1">
      <c r="A79" s="35"/>
      <c r="B79" s="36"/>
      <c r="C79" s="3" t="s">
        <v>173</v>
      </c>
      <c r="D79" s="8"/>
      <c r="E79" s="38"/>
      <c r="F79" s="9"/>
      <c r="G79" s="10"/>
    </row>
    <row r="80" spans="1:7" s="61" customFormat="1" ht="30" customHeight="1" thickBot="1">
      <c r="A80" s="74"/>
      <c r="B80" s="91"/>
      <c r="C80" s="91"/>
      <c r="D80" s="91"/>
      <c r="E80" s="75"/>
      <c r="F80" s="75" t="s">
        <v>289</v>
      </c>
      <c r="G80" s="76">
        <f>SUM(G64:G79)</f>
        <v>0</v>
      </c>
    </row>
    <row r="81" ht="15.75" thickBot="1"/>
    <row r="82" spans="1:7" s="61" customFormat="1" ht="30" customHeight="1" thickBot="1">
      <c r="A82" s="95"/>
      <c r="B82" s="96"/>
      <c r="C82" s="97"/>
      <c r="D82" s="98"/>
      <c r="E82" s="78"/>
      <c r="F82" s="78" t="s">
        <v>288</v>
      </c>
      <c r="G82" s="79">
        <f>G63</f>
        <v>0</v>
      </c>
    </row>
    <row r="83" spans="1:7" s="61" customFormat="1" ht="30" customHeight="1" thickBot="1">
      <c r="A83" s="95"/>
      <c r="B83" s="96"/>
      <c r="C83" s="97"/>
      <c r="D83" s="98"/>
      <c r="E83" s="78"/>
      <c r="F83" s="78" t="s">
        <v>289</v>
      </c>
      <c r="G83" s="79">
        <f>G80</f>
        <v>0</v>
      </c>
    </row>
    <row r="84" spans="1:7" s="61" customFormat="1" ht="30" customHeight="1" thickBot="1">
      <c r="A84" s="74"/>
      <c r="B84" s="91"/>
      <c r="C84" s="91"/>
      <c r="D84" s="91"/>
      <c r="E84" s="75"/>
      <c r="F84" s="92" t="s">
        <v>290</v>
      </c>
      <c r="G84" s="76">
        <f>G82+G83</f>
        <v>0</v>
      </c>
    </row>
  </sheetData>
  <sheetProtection/>
  <mergeCells count="6">
    <mergeCell ref="B3:D3"/>
    <mergeCell ref="F4:F5"/>
    <mergeCell ref="A4:B5"/>
    <mergeCell ref="C4:C5"/>
    <mergeCell ref="D4:D5"/>
    <mergeCell ref="E4:E5"/>
  </mergeCells>
  <printOptions/>
  <pageMargins left="0.71" right="0.71" top="0.7500000000000001" bottom="0.7500000000000001" header="0.31" footer="0.31"/>
  <pageSetup horizontalDpi="600" verticalDpi="600" orientation="portrait" paperSize="9" scale="66"/>
  <headerFooter>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rowBreaks count="1" manualBreakCount="1">
    <brk id="63" max="6" man="1"/>
  </rowBreaks>
</worksheet>
</file>

<file path=xl/worksheets/sheet6.xml><?xml version="1.0" encoding="utf-8"?>
<worksheet xmlns="http://schemas.openxmlformats.org/spreadsheetml/2006/main" xmlns:r="http://schemas.openxmlformats.org/officeDocument/2006/relationships">
  <sheetPr>
    <tabColor theme="9" tint="-0.4999699890613556"/>
  </sheetPr>
  <dimension ref="A2:G77"/>
  <sheetViews>
    <sheetView zoomScale="115" zoomScaleNormal="115" zoomScaleSheetLayoutView="100" zoomScalePageLayoutView="0" workbookViewId="0" topLeftCell="A32">
      <selection activeCell="G77" sqref="G77"/>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224</v>
      </c>
      <c r="C2" s="23"/>
      <c r="D2" s="23"/>
    </row>
    <row r="3" spans="2:4" s="24" customFormat="1" ht="50.25" customHeight="1" thickBot="1">
      <c r="B3" s="138" t="s">
        <v>234</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s="24" customFormat="1" ht="15.75" customHeight="1">
      <c r="A6" s="49"/>
      <c r="B6" s="48"/>
      <c r="C6" s="54" t="s">
        <v>0</v>
      </c>
      <c r="D6" s="14"/>
      <c r="E6" s="55"/>
      <c r="F6" s="14"/>
      <c r="G6" s="5"/>
    </row>
    <row r="7" spans="1:7" s="24" customFormat="1" ht="33.75" customHeight="1">
      <c r="A7" s="35" t="s">
        <v>217</v>
      </c>
      <c r="B7" s="36">
        <v>1</v>
      </c>
      <c r="C7" s="3" t="s">
        <v>144</v>
      </c>
      <c r="D7" s="8" t="s">
        <v>314</v>
      </c>
      <c r="E7" s="19">
        <v>67</v>
      </c>
      <c r="F7" s="11"/>
      <c r="G7" s="32"/>
    </row>
    <row r="8" spans="1:7" s="24" customFormat="1" ht="15.75" customHeight="1">
      <c r="A8" s="35" t="s">
        <v>217</v>
      </c>
      <c r="B8" s="36">
        <f>B7+1</f>
        <v>2</v>
      </c>
      <c r="C8" s="3" t="s">
        <v>44</v>
      </c>
      <c r="D8" s="8" t="s">
        <v>314</v>
      </c>
      <c r="E8" s="19">
        <v>67</v>
      </c>
      <c r="F8" s="11"/>
      <c r="G8" s="32"/>
    </row>
    <row r="9" spans="1:7" ht="15">
      <c r="A9" s="35"/>
      <c r="B9" s="36"/>
      <c r="C9" s="4" t="s">
        <v>34</v>
      </c>
      <c r="D9" s="8"/>
      <c r="E9" s="19"/>
      <c r="F9" s="11"/>
      <c r="G9" s="12"/>
    </row>
    <row r="10" spans="1:7" ht="45">
      <c r="A10" s="35" t="s">
        <v>217</v>
      </c>
      <c r="B10" s="36">
        <f>B8+1</f>
        <v>3</v>
      </c>
      <c r="C10" s="3" t="s">
        <v>155</v>
      </c>
      <c r="D10" s="8" t="s">
        <v>45</v>
      </c>
      <c r="E10" s="19">
        <v>130</v>
      </c>
      <c r="F10" s="11"/>
      <c r="G10" s="12"/>
    </row>
    <row r="11" spans="1:7" ht="60">
      <c r="A11" s="35" t="s">
        <v>217</v>
      </c>
      <c r="B11" s="36">
        <f>B10+1</f>
        <v>4</v>
      </c>
      <c r="C11" s="3" t="s">
        <v>208</v>
      </c>
      <c r="D11" s="8" t="s">
        <v>45</v>
      </c>
      <c r="E11" s="19">
        <v>1105</v>
      </c>
      <c r="F11" s="11"/>
      <c r="G11" s="12"/>
    </row>
    <row r="12" spans="1:7" ht="35.25" customHeight="1">
      <c r="A12" s="35" t="s">
        <v>217</v>
      </c>
      <c r="B12" s="36">
        <f>B11+1</f>
        <v>5</v>
      </c>
      <c r="C12" s="3" t="s">
        <v>26</v>
      </c>
      <c r="D12" s="8" t="s">
        <v>45</v>
      </c>
      <c r="E12" s="19">
        <v>1738.2</v>
      </c>
      <c r="F12" s="11"/>
      <c r="G12" s="12"/>
    </row>
    <row r="13" spans="1:7" ht="33" customHeight="1">
      <c r="A13" s="35" t="s">
        <v>217</v>
      </c>
      <c r="B13" s="36">
        <f>B12+1</f>
        <v>6</v>
      </c>
      <c r="C13" s="3" t="s">
        <v>141</v>
      </c>
      <c r="D13" s="8" t="s">
        <v>45</v>
      </c>
      <c r="E13" s="19">
        <v>7</v>
      </c>
      <c r="F13" s="11"/>
      <c r="G13" s="12"/>
    </row>
    <row r="14" spans="1:7" ht="15">
      <c r="A14" s="35"/>
      <c r="B14" s="36"/>
      <c r="C14" s="4" t="s">
        <v>46</v>
      </c>
      <c r="D14" s="8"/>
      <c r="E14" s="19"/>
      <c r="F14" s="11"/>
      <c r="G14" s="12"/>
    </row>
    <row r="15" spans="1:7" ht="90">
      <c r="A15" s="35" t="s">
        <v>217</v>
      </c>
      <c r="B15" s="36">
        <f>B13+1</f>
        <v>7</v>
      </c>
      <c r="C15" s="3" t="s">
        <v>186</v>
      </c>
      <c r="D15" s="8" t="s">
        <v>33</v>
      </c>
      <c r="E15" s="19">
        <v>1</v>
      </c>
      <c r="F15" s="11"/>
      <c r="G15" s="12"/>
    </row>
    <row r="16" spans="1:7" ht="45">
      <c r="A16" s="35" t="s">
        <v>217</v>
      </c>
      <c r="B16" s="36">
        <f>B15+1</f>
        <v>8</v>
      </c>
      <c r="C16" s="89" t="s">
        <v>284</v>
      </c>
      <c r="D16" s="8" t="s">
        <v>33</v>
      </c>
      <c r="E16" s="90">
        <v>1</v>
      </c>
      <c r="F16" s="11"/>
      <c r="G16" s="12"/>
    </row>
    <row r="17" spans="1:7" ht="15">
      <c r="A17" s="35"/>
      <c r="B17" s="36"/>
      <c r="C17" s="3" t="s">
        <v>1</v>
      </c>
      <c r="D17" s="8"/>
      <c r="E17" s="19"/>
      <c r="F17" s="11"/>
      <c r="G17" s="12"/>
    </row>
    <row r="18" spans="1:7" ht="48">
      <c r="A18" s="35"/>
      <c r="B18" s="36"/>
      <c r="C18" s="1" t="s">
        <v>196</v>
      </c>
      <c r="D18" s="8"/>
      <c r="E18" s="19"/>
      <c r="F18" s="11"/>
      <c r="G18" s="12"/>
    </row>
    <row r="19" spans="1:7" ht="15">
      <c r="A19" s="35" t="s">
        <v>217</v>
      </c>
      <c r="B19" s="36">
        <f>B16+1</f>
        <v>9</v>
      </c>
      <c r="C19" s="3" t="s">
        <v>139</v>
      </c>
      <c r="D19" s="8" t="s">
        <v>2</v>
      </c>
      <c r="E19" s="19">
        <v>146.5</v>
      </c>
      <c r="F19" s="11"/>
      <c r="G19" s="12"/>
    </row>
    <row r="20" spans="1:7" ht="15">
      <c r="A20" s="35" t="s">
        <v>217</v>
      </c>
      <c r="B20" s="36">
        <f>B19+1</f>
        <v>10</v>
      </c>
      <c r="C20" s="3" t="s">
        <v>3</v>
      </c>
      <c r="D20" s="8" t="s">
        <v>2</v>
      </c>
      <c r="E20" s="19">
        <v>48.1</v>
      </c>
      <c r="F20" s="11"/>
      <c r="G20" s="12"/>
    </row>
    <row r="21" spans="1:7" ht="48">
      <c r="A21" s="35"/>
      <c r="B21" s="36"/>
      <c r="C21" s="1" t="s">
        <v>190</v>
      </c>
      <c r="D21" s="8"/>
      <c r="E21" s="19"/>
      <c r="F21" s="11"/>
      <c r="G21" s="12"/>
    </row>
    <row r="22" spans="1:7" ht="15">
      <c r="A22" s="35" t="s">
        <v>217</v>
      </c>
      <c r="B22" s="36">
        <f>B20+1</f>
        <v>11</v>
      </c>
      <c r="C22" s="3" t="s">
        <v>20</v>
      </c>
      <c r="D22" s="8" t="s">
        <v>2</v>
      </c>
      <c r="E22" s="19">
        <v>17.8</v>
      </c>
      <c r="F22" s="11"/>
      <c r="G22" s="12"/>
    </row>
    <row r="23" spans="1:7" ht="15">
      <c r="A23" s="35" t="s">
        <v>217</v>
      </c>
      <c r="B23" s="36">
        <f>B22+1</f>
        <v>12</v>
      </c>
      <c r="C23" s="3" t="s">
        <v>21</v>
      </c>
      <c r="D23" s="8" t="s">
        <v>2</v>
      </c>
      <c r="E23" s="19">
        <v>47.7</v>
      </c>
      <c r="F23" s="11"/>
      <c r="G23" s="12"/>
    </row>
    <row r="24" spans="1:7" ht="48">
      <c r="A24" s="35"/>
      <c r="B24" s="36"/>
      <c r="C24" s="1" t="s">
        <v>191</v>
      </c>
      <c r="D24" s="8"/>
      <c r="E24" s="19"/>
      <c r="F24" s="11"/>
      <c r="G24" s="12"/>
    </row>
    <row r="25" spans="1:7" ht="15">
      <c r="A25" s="35" t="s">
        <v>217</v>
      </c>
      <c r="B25" s="36">
        <f>B23+1</f>
        <v>13</v>
      </c>
      <c r="C25" s="3" t="s">
        <v>139</v>
      </c>
      <c r="D25" s="8" t="s">
        <v>2</v>
      </c>
      <c r="E25" s="19">
        <v>96.1</v>
      </c>
      <c r="F25" s="11"/>
      <c r="G25" s="12"/>
    </row>
    <row r="26" spans="1:7" ht="15">
      <c r="A26" s="35" t="s">
        <v>217</v>
      </c>
      <c r="B26" s="36">
        <f>B25+1</f>
        <v>14</v>
      </c>
      <c r="C26" s="3" t="s">
        <v>3</v>
      </c>
      <c r="D26" s="8" t="s">
        <v>2</v>
      </c>
      <c r="E26" s="19">
        <v>136.2</v>
      </c>
      <c r="F26" s="11"/>
      <c r="G26" s="12"/>
    </row>
    <row r="27" spans="1:7" ht="15">
      <c r="A27" s="35" t="s">
        <v>217</v>
      </c>
      <c r="B27" s="36">
        <f>B26+1</f>
        <v>15</v>
      </c>
      <c r="C27" s="3" t="s">
        <v>19</v>
      </c>
      <c r="D27" s="8" t="s">
        <v>2</v>
      </c>
      <c r="E27" s="19">
        <v>107.2</v>
      </c>
      <c r="F27" s="11"/>
      <c r="G27" s="12"/>
    </row>
    <row r="28" spans="1:7" ht="15">
      <c r="A28" s="35" t="s">
        <v>217</v>
      </c>
      <c r="B28" s="36">
        <f>B27+1</f>
        <v>16</v>
      </c>
      <c r="C28" s="3" t="s">
        <v>20</v>
      </c>
      <c r="D28" s="8" t="s">
        <v>2</v>
      </c>
      <c r="E28" s="19">
        <v>56</v>
      </c>
      <c r="F28" s="11"/>
      <c r="G28" s="12"/>
    </row>
    <row r="29" spans="1:7" ht="15">
      <c r="A29" s="35" t="s">
        <v>217</v>
      </c>
      <c r="B29" s="36">
        <f>B28+1</f>
        <v>17</v>
      </c>
      <c r="C29" s="3" t="s">
        <v>21</v>
      </c>
      <c r="D29" s="8" t="s">
        <v>2</v>
      </c>
      <c r="E29" s="19">
        <v>68.7</v>
      </c>
      <c r="F29" s="11"/>
      <c r="G29" s="12"/>
    </row>
    <row r="30" spans="1:7" ht="15">
      <c r="A30" s="35"/>
      <c r="B30" s="36"/>
      <c r="C30" s="3" t="s">
        <v>58</v>
      </c>
      <c r="D30" s="8"/>
      <c r="E30" s="19"/>
      <c r="F30" s="11"/>
      <c r="G30" s="12"/>
    </row>
    <row r="31" spans="1:7" ht="15">
      <c r="A31" s="35"/>
      <c r="B31" s="36"/>
      <c r="C31" s="1" t="s">
        <v>176</v>
      </c>
      <c r="D31" s="8"/>
      <c r="E31" s="19"/>
      <c r="F31" s="11"/>
      <c r="G31" s="12"/>
    </row>
    <row r="32" spans="1:7" ht="15">
      <c r="A32" s="35" t="s">
        <v>217</v>
      </c>
      <c r="B32" s="36">
        <f>B29+1</f>
        <v>18</v>
      </c>
      <c r="C32" s="3" t="s">
        <v>177</v>
      </c>
      <c r="D32" s="8" t="s">
        <v>314</v>
      </c>
      <c r="E32" s="19">
        <v>21</v>
      </c>
      <c r="F32" s="11"/>
      <c r="G32" s="12"/>
    </row>
    <row r="33" spans="1:7" ht="15">
      <c r="A33" s="35"/>
      <c r="B33" s="36"/>
      <c r="C33" s="3" t="s">
        <v>4</v>
      </c>
      <c r="D33" s="8"/>
      <c r="E33" s="19"/>
      <c r="F33" s="11"/>
      <c r="G33" s="12"/>
    </row>
    <row r="34" spans="1:7" ht="15" customHeight="1">
      <c r="A34" s="35"/>
      <c r="B34" s="36"/>
      <c r="C34" s="1" t="s">
        <v>39</v>
      </c>
      <c r="D34" s="8"/>
      <c r="E34" s="19"/>
      <c r="F34" s="11"/>
      <c r="G34" s="12"/>
    </row>
    <row r="35" spans="1:7" ht="15" customHeight="1">
      <c r="A35" s="35" t="s">
        <v>217</v>
      </c>
      <c r="B35" s="36">
        <f>B32+1</f>
        <v>19</v>
      </c>
      <c r="C35" s="3" t="s">
        <v>139</v>
      </c>
      <c r="D35" s="8" t="s">
        <v>318</v>
      </c>
      <c r="E35" s="19">
        <v>3</v>
      </c>
      <c r="F35" s="11"/>
      <c r="G35" s="12"/>
    </row>
    <row r="36" spans="1:7" ht="14.25" customHeight="1">
      <c r="A36" s="35" t="s">
        <v>217</v>
      </c>
      <c r="B36" s="36">
        <f aca="true" t="shared" si="0" ref="B36:B68">B35+1</f>
        <v>20</v>
      </c>
      <c r="C36" s="3" t="s">
        <v>3</v>
      </c>
      <c r="D36" s="8" t="s">
        <v>318</v>
      </c>
      <c r="E36" s="19">
        <v>4</v>
      </c>
      <c r="F36" s="11"/>
      <c r="G36" s="12"/>
    </row>
    <row r="37" spans="1:7" ht="14.25" customHeight="1">
      <c r="A37" s="35" t="s">
        <v>217</v>
      </c>
      <c r="B37" s="36">
        <f t="shared" si="0"/>
        <v>21</v>
      </c>
      <c r="C37" s="3" t="s">
        <v>19</v>
      </c>
      <c r="D37" s="8" t="s">
        <v>318</v>
      </c>
      <c r="E37" s="19">
        <v>3</v>
      </c>
      <c r="F37" s="11"/>
      <c r="G37" s="12"/>
    </row>
    <row r="38" spans="1:7" ht="19.5" customHeight="1">
      <c r="A38" s="35"/>
      <c r="B38" s="36"/>
      <c r="C38" s="1" t="s">
        <v>35</v>
      </c>
      <c r="D38" s="8"/>
      <c r="E38" s="19"/>
      <c r="F38" s="11"/>
      <c r="G38" s="12"/>
    </row>
    <row r="39" spans="1:7" ht="15.75" customHeight="1">
      <c r="A39" s="35" t="s">
        <v>217</v>
      </c>
      <c r="B39" s="36">
        <f>B37+1</f>
        <v>22</v>
      </c>
      <c r="C39" s="3" t="s">
        <v>20</v>
      </c>
      <c r="D39" s="8" t="s">
        <v>318</v>
      </c>
      <c r="E39" s="19">
        <v>2</v>
      </c>
      <c r="F39" s="11"/>
      <c r="G39" s="12"/>
    </row>
    <row r="40" spans="1:7" ht="15.75" customHeight="1">
      <c r="A40" s="35" t="s">
        <v>217</v>
      </c>
      <c r="B40" s="36">
        <f t="shared" si="0"/>
        <v>23</v>
      </c>
      <c r="C40" s="3" t="s">
        <v>21</v>
      </c>
      <c r="D40" s="8" t="s">
        <v>318</v>
      </c>
      <c r="E40" s="19">
        <v>3</v>
      </c>
      <c r="F40" s="11"/>
      <c r="G40" s="12"/>
    </row>
    <row r="41" spans="1:7" ht="18" customHeight="1">
      <c r="A41" s="35"/>
      <c r="B41" s="36"/>
      <c r="C41" s="1" t="s">
        <v>161</v>
      </c>
      <c r="D41" s="8"/>
      <c r="E41" s="19"/>
      <c r="F41" s="11"/>
      <c r="G41" s="12"/>
    </row>
    <row r="42" spans="1:7" ht="18" customHeight="1">
      <c r="A42" s="35" t="s">
        <v>217</v>
      </c>
      <c r="B42" s="36">
        <f>B40+1</f>
        <v>24</v>
      </c>
      <c r="C42" s="3" t="s">
        <v>139</v>
      </c>
      <c r="D42" s="8" t="s">
        <v>318</v>
      </c>
      <c r="E42" s="19">
        <v>4</v>
      </c>
      <c r="F42" s="11"/>
      <c r="G42" s="12"/>
    </row>
    <row r="43" spans="1:7" ht="15">
      <c r="A43" s="35" t="s">
        <v>217</v>
      </c>
      <c r="B43" s="36">
        <f t="shared" si="0"/>
        <v>25</v>
      </c>
      <c r="C43" s="3" t="s">
        <v>3</v>
      </c>
      <c r="D43" s="8" t="s">
        <v>318</v>
      </c>
      <c r="E43" s="19">
        <v>2</v>
      </c>
      <c r="F43" s="11"/>
      <c r="G43" s="12"/>
    </row>
    <row r="44" spans="1:7" ht="15">
      <c r="A44" s="35" t="s">
        <v>217</v>
      </c>
      <c r="B44" s="36">
        <f t="shared" si="0"/>
        <v>26</v>
      </c>
      <c r="C44" s="3" t="s">
        <v>19</v>
      </c>
      <c r="D44" s="8" t="s">
        <v>318</v>
      </c>
      <c r="E44" s="19">
        <v>3</v>
      </c>
      <c r="F44" s="11"/>
      <c r="G44" s="12"/>
    </row>
    <row r="45" spans="1:7" ht="15">
      <c r="A45" s="35" t="s">
        <v>217</v>
      </c>
      <c r="B45" s="36">
        <f t="shared" si="0"/>
        <v>27</v>
      </c>
      <c r="C45" s="3" t="s">
        <v>20</v>
      </c>
      <c r="D45" s="8" t="s">
        <v>318</v>
      </c>
      <c r="E45" s="19">
        <v>1</v>
      </c>
      <c r="F45" s="11"/>
      <c r="G45" s="12"/>
    </row>
    <row r="46" spans="1:7" ht="15.75" thickBot="1">
      <c r="A46" s="30" t="s">
        <v>217</v>
      </c>
      <c r="B46" s="29">
        <f t="shared" si="0"/>
        <v>28</v>
      </c>
      <c r="C46" s="99" t="s">
        <v>21</v>
      </c>
      <c r="D46" s="100" t="s">
        <v>318</v>
      </c>
      <c r="E46" s="21">
        <v>1</v>
      </c>
      <c r="F46" s="17"/>
      <c r="G46" s="101"/>
    </row>
    <row r="47" spans="1:7" s="61" customFormat="1" ht="30" customHeight="1" thickBot="1">
      <c r="A47" s="74"/>
      <c r="B47" s="91"/>
      <c r="C47" s="91"/>
      <c r="D47" s="91"/>
      <c r="E47" s="75"/>
      <c r="F47" s="75" t="s">
        <v>291</v>
      </c>
      <c r="G47" s="76">
        <f>SUM(G6:G46)</f>
        <v>0</v>
      </c>
    </row>
    <row r="48" spans="1:7" ht="15">
      <c r="A48" s="102"/>
      <c r="B48" s="85"/>
      <c r="C48" s="103" t="s">
        <v>132</v>
      </c>
      <c r="D48" s="104"/>
      <c r="E48" s="38"/>
      <c r="F48" s="9"/>
      <c r="G48" s="10"/>
    </row>
    <row r="49" spans="1:7" ht="31.5">
      <c r="A49" s="35" t="s">
        <v>217</v>
      </c>
      <c r="B49" s="36">
        <f>B46+1</f>
        <v>29</v>
      </c>
      <c r="C49" s="26" t="s">
        <v>163</v>
      </c>
      <c r="D49" s="8" t="s">
        <v>318</v>
      </c>
      <c r="E49" s="19">
        <v>3</v>
      </c>
      <c r="F49" s="11"/>
      <c r="G49" s="12"/>
    </row>
    <row r="50" spans="1:7" ht="45">
      <c r="A50" s="35" t="s">
        <v>217</v>
      </c>
      <c r="B50" s="36">
        <f t="shared" si="0"/>
        <v>30</v>
      </c>
      <c r="C50" s="26" t="s">
        <v>164</v>
      </c>
      <c r="D50" s="8" t="s">
        <v>318</v>
      </c>
      <c r="E50" s="19">
        <v>2</v>
      </c>
      <c r="F50" s="11"/>
      <c r="G50" s="12"/>
    </row>
    <row r="51" spans="1:7" ht="31.5">
      <c r="A51" s="35" t="s">
        <v>217</v>
      </c>
      <c r="B51" s="36">
        <f t="shared" si="0"/>
        <v>31</v>
      </c>
      <c r="C51" s="26" t="s">
        <v>179</v>
      </c>
      <c r="D51" s="8" t="s">
        <v>318</v>
      </c>
      <c r="E51" s="19">
        <v>8</v>
      </c>
      <c r="F51" s="11"/>
      <c r="G51" s="12"/>
    </row>
    <row r="52" spans="1:7" ht="45">
      <c r="A52" s="35" t="s">
        <v>217</v>
      </c>
      <c r="B52" s="36">
        <f t="shared" si="0"/>
        <v>32</v>
      </c>
      <c r="C52" s="26" t="s">
        <v>178</v>
      </c>
      <c r="D52" s="8" t="s">
        <v>318</v>
      </c>
      <c r="E52" s="19">
        <v>13</v>
      </c>
      <c r="F52" s="11"/>
      <c r="G52" s="12"/>
    </row>
    <row r="53" spans="1:7" ht="15">
      <c r="A53" s="35"/>
      <c r="B53" s="36"/>
      <c r="C53" s="27" t="s">
        <v>62</v>
      </c>
      <c r="D53" s="8"/>
      <c r="E53" s="19"/>
      <c r="F53" s="11"/>
      <c r="G53" s="12"/>
    </row>
    <row r="54" spans="1:7" ht="15">
      <c r="A54" s="35" t="s">
        <v>217</v>
      </c>
      <c r="B54" s="36">
        <f>B52+1</f>
        <v>33</v>
      </c>
      <c r="C54" s="3" t="s">
        <v>63</v>
      </c>
      <c r="D54" s="8" t="s">
        <v>314</v>
      </c>
      <c r="E54" s="19">
        <v>4</v>
      </c>
      <c r="F54" s="11"/>
      <c r="G54" s="12"/>
    </row>
    <row r="55" spans="1:7" ht="15">
      <c r="A55" s="35"/>
      <c r="B55" s="36"/>
      <c r="C55" s="1" t="s">
        <v>48</v>
      </c>
      <c r="D55" s="8"/>
      <c r="E55" s="19"/>
      <c r="F55" s="11"/>
      <c r="G55" s="12"/>
    </row>
    <row r="56" spans="1:7" ht="15">
      <c r="A56" s="35" t="s">
        <v>217</v>
      </c>
      <c r="B56" s="36">
        <f>B54+1</f>
        <v>34</v>
      </c>
      <c r="C56" s="3" t="s">
        <v>23</v>
      </c>
      <c r="D56" s="8" t="s">
        <v>36</v>
      </c>
      <c r="E56" s="19">
        <v>9</v>
      </c>
      <c r="F56" s="11"/>
      <c r="G56" s="12"/>
    </row>
    <row r="57" spans="1:7" ht="15">
      <c r="A57" s="35" t="s">
        <v>217</v>
      </c>
      <c r="B57" s="36">
        <f t="shared" si="0"/>
        <v>35</v>
      </c>
      <c r="C57" s="3" t="s">
        <v>37</v>
      </c>
      <c r="D57" s="8" t="s">
        <v>36</v>
      </c>
      <c r="E57" s="19">
        <v>1</v>
      </c>
      <c r="F57" s="11"/>
      <c r="G57" s="12"/>
    </row>
    <row r="58" spans="1:7" ht="15">
      <c r="A58" s="35" t="s">
        <v>217</v>
      </c>
      <c r="B58" s="36">
        <f t="shared" si="0"/>
        <v>36</v>
      </c>
      <c r="C58" s="3" t="s">
        <v>40</v>
      </c>
      <c r="D58" s="8" t="s">
        <v>36</v>
      </c>
      <c r="E58" s="19">
        <v>29</v>
      </c>
      <c r="F58" s="11"/>
      <c r="G58" s="12"/>
    </row>
    <row r="59" spans="1:7" ht="15">
      <c r="A59" s="35"/>
      <c r="B59" s="36"/>
      <c r="C59" s="4" t="s">
        <v>5</v>
      </c>
      <c r="D59" s="8"/>
      <c r="E59" s="19"/>
      <c r="F59" s="11"/>
      <c r="G59" s="12"/>
    </row>
    <row r="60" spans="1:7" ht="15">
      <c r="A60" s="35"/>
      <c r="B60" s="36"/>
      <c r="C60" s="1" t="s">
        <v>6</v>
      </c>
      <c r="D60" s="8"/>
      <c r="E60" s="19"/>
      <c r="F60" s="11"/>
      <c r="G60" s="12"/>
    </row>
    <row r="61" spans="1:7" ht="15">
      <c r="A61" s="35" t="s">
        <v>217</v>
      </c>
      <c r="B61" s="36">
        <f>B58+1</f>
        <v>37</v>
      </c>
      <c r="C61" s="3" t="s">
        <v>8</v>
      </c>
      <c r="D61" s="8" t="s">
        <v>7</v>
      </c>
      <c r="E61" s="19">
        <v>7</v>
      </c>
      <c r="F61" s="11"/>
      <c r="G61" s="12"/>
    </row>
    <row r="62" spans="1:7" s="28" customFormat="1" ht="15">
      <c r="A62" s="35" t="s">
        <v>217</v>
      </c>
      <c r="B62" s="36">
        <f t="shared" si="0"/>
        <v>38</v>
      </c>
      <c r="C62" s="3" t="s">
        <v>17</v>
      </c>
      <c r="D62" s="8" t="s">
        <v>7</v>
      </c>
      <c r="E62" s="19">
        <v>2</v>
      </c>
      <c r="F62" s="11"/>
      <c r="G62" s="12"/>
    </row>
    <row r="63" spans="1:7" s="28" customFormat="1" ht="15">
      <c r="A63" s="35" t="s">
        <v>217</v>
      </c>
      <c r="B63" s="36">
        <f t="shared" si="0"/>
        <v>39</v>
      </c>
      <c r="C63" s="3" t="s">
        <v>51</v>
      </c>
      <c r="D63" s="8" t="s">
        <v>7</v>
      </c>
      <c r="E63" s="19">
        <v>1</v>
      </c>
      <c r="F63" s="11"/>
      <c r="G63" s="12"/>
    </row>
    <row r="64" spans="1:7" s="28" customFormat="1" ht="15">
      <c r="A64" s="35" t="s">
        <v>217</v>
      </c>
      <c r="B64" s="36">
        <f t="shared" si="0"/>
        <v>40</v>
      </c>
      <c r="C64" s="3" t="s">
        <v>10</v>
      </c>
      <c r="D64" s="8" t="s">
        <v>7</v>
      </c>
      <c r="E64" s="19">
        <v>17</v>
      </c>
      <c r="F64" s="11"/>
      <c r="G64" s="12"/>
    </row>
    <row r="65" spans="1:7" s="28" customFormat="1" ht="15">
      <c r="A65" s="35" t="s">
        <v>217</v>
      </c>
      <c r="B65" s="36">
        <f t="shared" si="0"/>
        <v>41</v>
      </c>
      <c r="C65" s="3" t="s">
        <v>12</v>
      </c>
      <c r="D65" s="8" t="s">
        <v>7</v>
      </c>
      <c r="E65" s="19">
        <v>21</v>
      </c>
      <c r="F65" s="11"/>
      <c r="G65" s="12"/>
    </row>
    <row r="66" spans="1:7" s="28" customFormat="1" ht="15">
      <c r="A66" s="35" t="s">
        <v>217</v>
      </c>
      <c r="B66" s="36">
        <f t="shared" si="0"/>
        <v>42</v>
      </c>
      <c r="C66" s="3" t="s">
        <v>52</v>
      </c>
      <c r="D66" s="8" t="s">
        <v>7</v>
      </c>
      <c r="E66" s="19">
        <v>3</v>
      </c>
      <c r="F66" s="11"/>
      <c r="G66" s="12"/>
    </row>
    <row r="67" spans="1:7" s="28" customFormat="1" ht="15">
      <c r="A67" s="35" t="s">
        <v>217</v>
      </c>
      <c r="B67" s="36">
        <f t="shared" si="0"/>
        <v>43</v>
      </c>
      <c r="C67" s="3" t="s">
        <v>53</v>
      </c>
      <c r="D67" s="8" t="s">
        <v>7</v>
      </c>
      <c r="E67" s="19">
        <v>9</v>
      </c>
      <c r="F67" s="11"/>
      <c r="G67" s="12"/>
    </row>
    <row r="68" spans="1:7" s="28" customFormat="1" ht="15">
      <c r="A68" s="35" t="s">
        <v>217</v>
      </c>
      <c r="B68" s="36">
        <f t="shared" si="0"/>
        <v>44</v>
      </c>
      <c r="C68" s="3" t="s">
        <v>137</v>
      </c>
      <c r="D68" s="8" t="s">
        <v>7</v>
      </c>
      <c r="E68" s="19">
        <v>1</v>
      </c>
      <c r="F68" s="11"/>
      <c r="G68" s="12"/>
    </row>
    <row r="69" spans="1:7" ht="15">
      <c r="A69" s="35"/>
      <c r="B69" s="36"/>
      <c r="C69" s="20" t="s">
        <v>38</v>
      </c>
      <c r="D69" s="8"/>
      <c r="E69" s="19"/>
      <c r="F69" s="11"/>
      <c r="G69" s="12"/>
    </row>
    <row r="70" spans="1:7" ht="15">
      <c r="A70" s="35" t="s">
        <v>217</v>
      </c>
      <c r="B70" s="36">
        <f>B68+1</f>
        <v>45</v>
      </c>
      <c r="C70" s="13" t="s">
        <v>165</v>
      </c>
      <c r="D70" s="8" t="s">
        <v>314</v>
      </c>
      <c r="E70" s="19">
        <v>8</v>
      </c>
      <c r="F70" s="11"/>
      <c r="G70" s="12"/>
    </row>
    <row r="71" spans="1:7" ht="15">
      <c r="A71" s="35"/>
      <c r="B71" s="36"/>
      <c r="C71" s="3"/>
      <c r="D71" s="8"/>
      <c r="E71" s="19"/>
      <c r="F71" s="11"/>
      <c r="G71" s="12"/>
    </row>
    <row r="72" spans="1:7" ht="60.75" thickBot="1">
      <c r="A72" s="30"/>
      <c r="B72" s="29"/>
      <c r="C72" s="3" t="s">
        <v>173</v>
      </c>
      <c r="D72" s="8"/>
      <c r="E72" s="21"/>
      <c r="F72" s="11"/>
      <c r="G72" s="12"/>
    </row>
    <row r="73" spans="1:7" s="61" customFormat="1" ht="30" customHeight="1" thickBot="1">
      <c r="A73" s="74"/>
      <c r="B73" s="91"/>
      <c r="C73" s="91"/>
      <c r="D73" s="91"/>
      <c r="E73" s="75"/>
      <c r="F73" s="75" t="s">
        <v>293</v>
      </c>
      <c r="G73" s="76">
        <f>SUM(G48:G72)</f>
        <v>0</v>
      </c>
    </row>
    <row r="74" ht="15.75" thickBot="1"/>
    <row r="75" spans="1:7" s="61" customFormat="1" ht="30" customHeight="1" thickBot="1">
      <c r="A75" s="95"/>
      <c r="B75" s="96"/>
      <c r="C75" s="97"/>
      <c r="D75" s="98"/>
      <c r="E75" s="78"/>
      <c r="F75" s="78" t="s">
        <v>291</v>
      </c>
      <c r="G75" s="79">
        <f>G47</f>
        <v>0</v>
      </c>
    </row>
    <row r="76" spans="1:7" s="61" customFormat="1" ht="30" customHeight="1" thickBot="1">
      <c r="A76" s="95"/>
      <c r="B76" s="96"/>
      <c r="C76" s="97"/>
      <c r="D76" s="98"/>
      <c r="E76" s="78"/>
      <c r="F76" s="78" t="s">
        <v>293</v>
      </c>
      <c r="G76" s="79">
        <f>G73</f>
        <v>0</v>
      </c>
    </row>
    <row r="77" spans="1:7" s="61" customFormat="1" ht="30" customHeight="1" thickBot="1">
      <c r="A77" s="74"/>
      <c r="B77" s="91"/>
      <c r="C77" s="91"/>
      <c r="D77" s="91"/>
      <c r="E77" s="75"/>
      <c r="F77" s="92" t="s">
        <v>294</v>
      </c>
      <c r="G77" s="76">
        <f>G75+G76</f>
        <v>0</v>
      </c>
    </row>
  </sheetData>
  <sheetProtection/>
  <mergeCells count="6">
    <mergeCell ref="F4:F5"/>
    <mergeCell ref="B3:D3"/>
    <mergeCell ref="A4:B5"/>
    <mergeCell ref="C4:C5"/>
    <mergeCell ref="D4:D5"/>
    <mergeCell ref="E4:E5"/>
  </mergeCells>
  <printOptions/>
  <pageMargins left="0.71" right="0.71" top="0.7500000000000001" bottom="0.7500000000000001" header="0.31" footer="0.31"/>
  <pageSetup horizontalDpi="600" verticalDpi="600" orientation="portrait" paperSize="9" scale="66"/>
  <headerFooter>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rowBreaks count="1" manualBreakCount="1">
    <brk id="47" max="6" man="1"/>
  </rowBreaks>
</worksheet>
</file>

<file path=xl/worksheets/sheet7.xml><?xml version="1.0" encoding="utf-8"?>
<worksheet xmlns="http://schemas.openxmlformats.org/spreadsheetml/2006/main" xmlns:r="http://schemas.openxmlformats.org/officeDocument/2006/relationships">
  <sheetPr>
    <tabColor rgb="FF3366FF"/>
  </sheetPr>
  <dimension ref="A2:G73"/>
  <sheetViews>
    <sheetView zoomScale="145" zoomScaleNormal="145" zoomScaleSheetLayoutView="100" zoomScalePageLayoutView="0" workbookViewId="0" topLeftCell="A38">
      <selection activeCell="G73" sqref="G73"/>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225</v>
      </c>
      <c r="C2" s="23"/>
      <c r="D2" s="23"/>
    </row>
    <row r="3" spans="2:4" s="24" customFormat="1" ht="50.25" customHeight="1" thickBot="1">
      <c r="B3" s="138" t="s">
        <v>212</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s="24" customFormat="1" ht="15.75" customHeight="1">
      <c r="A6" s="15"/>
      <c r="B6" s="16"/>
      <c r="C6" s="18" t="s">
        <v>0</v>
      </c>
      <c r="D6" s="17"/>
      <c r="E6" s="37"/>
      <c r="F6" s="51"/>
      <c r="G6" s="52"/>
    </row>
    <row r="7" spans="1:7" s="24" customFormat="1" ht="33.75" customHeight="1">
      <c r="A7" s="30" t="s">
        <v>218</v>
      </c>
      <c r="B7" s="29">
        <v>1</v>
      </c>
      <c r="C7" s="3" t="s">
        <v>144</v>
      </c>
      <c r="D7" s="8" t="s">
        <v>314</v>
      </c>
      <c r="E7" s="37">
        <v>3</v>
      </c>
      <c r="F7" s="51"/>
      <c r="G7" s="52"/>
    </row>
    <row r="8" spans="1:7" s="24" customFormat="1" ht="15.75" customHeight="1">
      <c r="A8" s="30" t="s">
        <v>218</v>
      </c>
      <c r="B8" s="29">
        <f>B7+1</f>
        <v>2</v>
      </c>
      <c r="C8" s="3" t="s">
        <v>44</v>
      </c>
      <c r="D8" s="8" t="s">
        <v>314</v>
      </c>
      <c r="E8" s="37">
        <v>3</v>
      </c>
      <c r="F8" s="51"/>
      <c r="G8" s="52"/>
    </row>
    <row r="9" spans="1:7" ht="15">
      <c r="A9" s="30"/>
      <c r="B9" s="29"/>
      <c r="C9" s="4" t="s">
        <v>34</v>
      </c>
      <c r="D9" s="8"/>
      <c r="E9" s="38"/>
      <c r="F9" s="9"/>
      <c r="G9" s="10"/>
    </row>
    <row r="10" spans="1:7" ht="45">
      <c r="A10" s="30" t="s">
        <v>218</v>
      </c>
      <c r="B10" s="29">
        <f>B8+1</f>
        <v>3</v>
      </c>
      <c r="C10" s="3" t="s">
        <v>155</v>
      </c>
      <c r="D10" s="8" t="s">
        <v>45</v>
      </c>
      <c r="E10" s="38">
        <v>70</v>
      </c>
      <c r="F10" s="9"/>
      <c r="G10" s="10"/>
    </row>
    <row r="11" spans="1:7" ht="60">
      <c r="A11" s="30" t="s">
        <v>218</v>
      </c>
      <c r="B11" s="29">
        <f>B10+1</f>
        <v>4</v>
      </c>
      <c r="C11" s="3" t="s">
        <v>208</v>
      </c>
      <c r="D11" s="8" t="s">
        <v>45</v>
      </c>
      <c r="E11" s="38">
        <v>715</v>
      </c>
      <c r="F11" s="9"/>
      <c r="G11" s="10"/>
    </row>
    <row r="12" spans="1:7" ht="35.25" customHeight="1">
      <c r="A12" s="30" t="s">
        <v>218</v>
      </c>
      <c r="B12" s="29">
        <f>B11+1</f>
        <v>5</v>
      </c>
      <c r="C12" s="3" t="s">
        <v>26</v>
      </c>
      <c r="D12" s="8" t="s">
        <v>45</v>
      </c>
      <c r="E12" s="38">
        <v>315.8</v>
      </c>
      <c r="F12" s="9"/>
      <c r="G12" s="10"/>
    </row>
    <row r="13" spans="1:7" ht="15">
      <c r="A13" s="30"/>
      <c r="B13" s="29"/>
      <c r="C13" s="4" t="s">
        <v>47</v>
      </c>
      <c r="D13" s="8"/>
      <c r="E13" s="38"/>
      <c r="F13" s="9"/>
      <c r="G13" s="10"/>
    </row>
    <row r="14" spans="1:7" ht="15">
      <c r="A14" s="30"/>
      <c r="B14" s="29"/>
      <c r="C14" s="3" t="s">
        <v>1</v>
      </c>
      <c r="D14" s="8"/>
      <c r="E14" s="38"/>
      <c r="F14" s="9"/>
      <c r="G14" s="10"/>
    </row>
    <row r="15" spans="1:7" ht="60">
      <c r="A15" s="30"/>
      <c r="B15" s="29"/>
      <c r="C15" s="1" t="s">
        <v>156</v>
      </c>
      <c r="D15" s="8"/>
      <c r="E15" s="38"/>
      <c r="F15" s="9"/>
      <c r="G15" s="10"/>
    </row>
    <row r="16" spans="1:7" ht="15">
      <c r="A16" s="30" t="s">
        <v>218</v>
      </c>
      <c r="B16" s="29">
        <f>B12+1</f>
        <v>6</v>
      </c>
      <c r="C16" s="3" t="s">
        <v>139</v>
      </c>
      <c r="D16" s="8" t="s">
        <v>2</v>
      </c>
      <c r="E16" s="19">
        <v>91.6</v>
      </c>
      <c r="F16" s="9"/>
      <c r="G16" s="10"/>
    </row>
    <row r="17" spans="1:7" ht="15">
      <c r="A17" s="30" t="s">
        <v>218</v>
      </c>
      <c r="B17" s="29">
        <f>B16+1</f>
        <v>7</v>
      </c>
      <c r="C17" s="3" t="s">
        <v>3</v>
      </c>
      <c r="D17" s="8" t="s">
        <v>2</v>
      </c>
      <c r="E17" s="19">
        <v>62.4</v>
      </c>
      <c r="F17" s="9"/>
      <c r="G17" s="10"/>
    </row>
    <row r="18" spans="1:7" ht="60">
      <c r="A18" s="30"/>
      <c r="B18" s="29"/>
      <c r="C18" s="1" t="s">
        <v>157</v>
      </c>
      <c r="D18" s="8"/>
      <c r="E18" s="19"/>
      <c r="F18" s="9"/>
      <c r="G18" s="10"/>
    </row>
    <row r="19" spans="1:7" ht="15">
      <c r="A19" s="30" t="s">
        <v>218</v>
      </c>
      <c r="B19" s="29">
        <f>B17+1</f>
        <v>8</v>
      </c>
      <c r="C19" s="3" t="s">
        <v>139</v>
      </c>
      <c r="D19" s="8" t="s">
        <v>2</v>
      </c>
      <c r="E19" s="19">
        <v>56.5</v>
      </c>
      <c r="F19" s="9"/>
      <c r="G19" s="10"/>
    </row>
    <row r="20" spans="1:7" ht="15">
      <c r="A20" s="30" t="s">
        <v>218</v>
      </c>
      <c r="B20" s="29">
        <f>B19+1</f>
        <v>9</v>
      </c>
      <c r="C20" s="3" t="s">
        <v>3</v>
      </c>
      <c r="D20" s="8" t="s">
        <v>2</v>
      </c>
      <c r="E20" s="19">
        <v>444.4</v>
      </c>
      <c r="F20" s="9"/>
      <c r="G20" s="10"/>
    </row>
    <row r="21" spans="1:7" ht="15">
      <c r="A21" s="30" t="s">
        <v>218</v>
      </c>
      <c r="B21" s="29">
        <f>B20+1</f>
        <v>10</v>
      </c>
      <c r="C21" s="3" t="s">
        <v>19</v>
      </c>
      <c r="D21" s="8" t="s">
        <v>2</v>
      </c>
      <c r="E21" s="19">
        <v>24.6</v>
      </c>
      <c r="F21" s="9"/>
      <c r="G21" s="10"/>
    </row>
    <row r="22" spans="1:7" ht="15">
      <c r="A22" s="30"/>
      <c r="B22" s="29"/>
      <c r="C22" s="3" t="s">
        <v>58</v>
      </c>
      <c r="D22" s="8"/>
      <c r="E22" s="19"/>
      <c r="F22" s="9"/>
      <c r="G22" s="10"/>
    </row>
    <row r="23" spans="1:7" ht="15">
      <c r="A23" s="30"/>
      <c r="B23" s="29"/>
      <c r="C23" s="4" t="s">
        <v>60</v>
      </c>
      <c r="D23" s="8"/>
      <c r="E23" s="19"/>
      <c r="F23" s="9"/>
      <c r="G23" s="10"/>
    </row>
    <row r="24" spans="1:7" ht="15">
      <c r="A24" s="30"/>
      <c r="B24" s="29"/>
      <c r="C24" s="1" t="s">
        <v>77</v>
      </c>
      <c r="D24" s="8"/>
      <c r="E24" s="19"/>
      <c r="F24" s="9"/>
      <c r="G24" s="10"/>
    </row>
    <row r="25" spans="1:7" ht="15">
      <c r="A25" s="30" t="s">
        <v>218</v>
      </c>
      <c r="B25" s="29">
        <f>B21+1</f>
        <v>11</v>
      </c>
      <c r="C25" s="3" t="s">
        <v>79</v>
      </c>
      <c r="D25" s="8" t="s">
        <v>314</v>
      </c>
      <c r="E25" s="19">
        <v>4</v>
      </c>
      <c r="F25" s="9"/>
      <c r="G25" s="10"/>
    </row>
    <row r="26" spans="1:7" ht="15">
      <c r="A26" s="30"/>
      <c r="B26" s="29"/>
      <c r="C26" s="1" t="s">
        <v>89</v>
      </c>
      <c r="D26" s="8"/>
      <c r="E26" s="19"/>
      <c r="F26" s="9"/>
      <c r="G26" s="10"/>
    </row>
    <row r="27" spans="1:7" ht="15">
      <c r="A27" s="30" t="s">
        <v>218</v>
      </c>
      <c r="B27" s="29">
        <f>B25+1</f>
        <v>12</v>
      </c>
      <c r="C27" s="3" t="s">
        <v>91</v>
      </c>
      <c r="D27" s="8" t="s">
        <v>314</v>
      </c>
      <c r="E27" s="19">
        <v>8</v>
      </c>
      <c r="F27" s="9"/>
      <c r="G27" s="10"/>
    </row>
    <row r="28" spans="1:7" ht="15">
      <c r="A28" s="30"/>
      <c r="B28" s="29"/>
      <c r="C28" s="4" t="s">
        <v>59</v>
      </c>
      <c r="D28" s="8"/>
      <c r="E28" s="19"/>
      <c r="F28" s="9"/>
      <c r="G28" s="10"/>
    </row>
    <row r="29" spans="1:7" ht="30">
      <c r="A29" s="30"/>
      <c r="B29" s="29"/>
      <c r="C29" s="1" t="s">
        <v>72</v>
      </c>
      <c r="D29" s="8"/>
      <c r="E29" s="19"/>
      <c r="F29" s="9"/>
      <c r="G29" s="10"/>
    </row>
    <row r="30" spans="1:7" ht="15">
      <c r="A30" s="30" t="s">
        <v>218</v>
      </c>
      <c r="B30" s="29">
        <f>B27+1</f>
        <v>13</v>
      </c>
      <c r="C30" s="3" t="s">
        <v>73</v>
      </c>
      <c r="D30" s="8" t="s">
        <v>314</v>
      </c>
      <c r="E30" s="19">
        <v>21</v>
      </c>
      <c r="F30" s="9"/>
      <c r="G30" s="10"/>
    </row>
    <row r="31" spans="1:7" ht="15">
      <c r="A31" s="30"/>
      <c r="B31" s="29"/>
      <c r="C31" s="1" t="s">
        <v>74</v>
      </c>
      <c r="D31" s="8"/>
      <c r="E31" s="19"/>
      <c r="F31" s="9"/>
      <c r="G31" s="10"/>
    </row>
    <row r="32" spans="1:7" ht="15">
      <c r="A32" s="30" t="s">
        <v>218</v>
      </c>
      <c r="B32" s="29">
        <f>B30+1</f>
        <v>14</v>
      </c>
      <c r="C32" s="3" t="s">
        <v>98</v>
      </c>
      <c r="D32" s="8" t="s">
        <v>314</v>
      </c>
      <c r="E32" s="19">
        <v>7</v>
      </c>
      <c r="F32" s="9"/>
      <c r="G32" s="10"/>
    </row>
    <row r="33" spans="1:7" ht="15">
      <c r="A33" s="30" t="s">
        <v>218</v>
      </c>
      <c r="B33" s="29">
        <f>B32+1</f>
        <v>15</v>
      </c>
      <c r="C33" s="3" t="s">
        <v>99</v>
      </c>
      <c r="D33" s="8" t="s">
        <v>314</v>
      </c>
      <c r="E33" s="19">
        <v>1</v>
      </c>
      <c r="F33" s="9"/>
      <c r="G33" s="10"/>
    </row>
    <row r="34" spans="1:7" ht="15">
      <c r="A34" s="30"/>
      <c r="B34" s="29"/>
      <c r="C34" s="1" t="s">
        <v>82</v>
      </c>
      <c r="D34" s="8"/>
      <c r="E34" s="19"/>
      <c r="F34" s="9"/>
      <c r="G34" s="10"/>
    </row>
    <row r="35" spans="1:7" ht="15">
      <c r="A35" s="30" t="s">
        <v>218</v>
      </c>
      <c r="B35" s="29">
        <f>B33+1</f>
        <v>16</v>
      </c>
      <c r="C35" s="3" t="s">
        <v>83</v>
      </c>
      <c r="D35" s="8" t="s">
        <v>314</v>
      </c>
      <c r="E35" s="19">
        <v>21</v>
      </c>
      <c r="F35" s="9"/>
      <c r="G35" s="10"/>
    </row>
    <row r="36" spans="1:7" ht="15">
      <c r="A36" s="30"/>
      <c r="B36" s="29"/>
      <c r="C36" s="1" t="s">
        <v>86</v>
      </c>
      <c r="D36" s="8"/>
      <c r="E36" s="19"/>
      <c r="F36" s="9"/>
      <c r="G36" s="10"/>
    </row>
    <row r="37" spans="1:7" ht="15">
      <c r="A37" s="30" t="s">
        <v>218</v>
      </c>
      <c r="B37" s="29">
        <f>B35+1</f>
        <v>17</v>
      </c>
      <c r="C37" s="3" t="s">
        <v>88</v>
      </c>
      <c r="D37" s="8" t="s">
        <v>314</v>
      </c>
      <c r="E37" s="19">
        <v>15</v>
      </c>
      <c r="F37" s="9"/>
      <c r="G37" s="10"/>
    </row>
    <row r="38" spans="1:7" ht="15">
      <c r="A38" s="30"/>
      <c r="B38" s="29"/>
      <c r="C38" s="3" t="s">
        <v>61</v>
      </c>
      <c r="D38" s="8"/>
      <c r="E38" s="19"/>
      <c r="F38" s="9"/>
      <c r="G38" s="10"/>
    </row>
    <row r="39" spans="1:7" ht="45">
      <c r="A39" s="30"/>
      <c r="B39" s="29"/>
      <c r="C39" s="1" t="s">
        <v>67</v>
      </c>
      <c r="D39" s="8"/>
      <c r="E39" s="38"/>
      <c r="F39" s="9"/>
      <c r="G39" s="10"/>
    </row>
    <row r="40" spans="1:7" ht="15">
      <c r="A40" s="30" t="s">
        <v>218</v>
      </c>
      <c r="B40" s="29">
        <f>B37+1</f>
        <v>18</v>
      </c>
      <c r="C40" s="3" t="s">
        <v>68</v>
      </c>
      <c r="D40" s="8" t="s">
        <v>314</v>
      </c>
      <c r="E40" s="19">
        <v>1</v>
      </c>
      <c r="F40" s="9"/>
      <c r="G40" s="10"/>
    </row>
    <row r="41" spans="1:7" ht="45">
      <c r="A41" s="30"/>
      <c r="B41" s="29"/>
      <c r="C41" s="1" t="s">
        <v>97</v>
      </c>
      <c r="D41" s="8"/>
      <c r="E41" s="19"/>
      <c r="F41" s="9"/>
      <c r="G41" s="10"/>
    </row>
    <row r="42" spans="1:7" ht="15">
      <c r="A42" s="30" t="s">
        <v>218</v>
      </c>
      <c r="B42" s="29">
        <f>B40+1</f>
        <v>19</v>
      </c>
      <c r="C42" s="3" t="s">
        <v>68</v>
      </c>
      <c r="D42" s="8" t="s">
        <v>314</v>
      </c>
      <c r="E42" s="19">
        <v>3</v>
      </c>
      <c r="F42" s="9"/>
      <c r="G42" s="10"/>
    </row>
    <row r="43" spans="1:7" ht="15">
      <c r="A43" s="30"/>
      <c r="B43" s="29"/>
      <c r="C43" s="1" t="s">
        <v>84</v>
      </c>
      <c r="D43" s="8"/>
      <c r="E43" s="19"/>
      <c r="F43" s="9"/>
      <c r="G43" s="10"/>
    </row>
    <row r="44" spans="1:7" ht="15">
      <c r="A44" s="30" t="s">
        <v>218</v>
      </c>
      <c r="B44" s="29">
        <f>B42+1</f>
        <v>20</v>
      </c>
      <c r="C44" s="3" t="s">
        <v>85</v>
      </c>
      <c r="D44" s="8" t="s">
        <v>314</v>
      </c>
      <c r="E44" s="19">
        <v>4</v>
      </c>
      <c r="F44" s="9"/>
      <c r="G44" s="10"/>
    </row>
    <row r="45" spans="1:7" ht="45">
      <c r="A45" s="30"/>
      <c r="B45" s="29"/>
      <c r="C45" s="1" t="s">
        <v>100</v>
      </c>
      <c r="D45" s="8"/>
      <c r="E45" s="19"/>
      <c r="F45" s="9"/>
      <c r="G45" s="10"/>
    </row>
    <row r="46" spans="1:7" ht="15">
      <c r="A46" s="30" t="s">
        <v>218</v>
      </c>
      <c r="B46" s="29">
        <f>B44+1</f>
        <v>21</v>
      </c>
      <c r="C46" s="3" t="s">
        <v>68</v>
      </c>
      <c r="D46" s="8" t="s">
        <v>314</v>
      </c>
      <c r="E46" s="19">
        <v>17</v>
      </c>
      <c r="F46" s="9"/>
      <c r="G46" s="10"/>
    </row>
    <row r="47" spans="1:7" ht="15" customHeight="1">
      <c r="A47" s="30"/>
      <c r="B47" s="29"/>
      <c r="C47" s="1" t="s">
        <v>35</v>
      </c>
      <c r="D47" s="8"/>
      <c r="E47" s="19"/>
      <c r="F47" s="9"/>
      <c r="G47" s="10"/>
    </row>
    <row r="48" spans="1:7" ht="15">
      <c r="A48" s="30" t="s">
        <v>218</v>
      </c>
      <c r="B48" s="29">
        <f>B46+1</f>
        <v>22</v>
      </c>
      <c r="C48" s="3" t="s">
        <v>3</v>
      </c>
      <c r="D48" s="8" t="s">
        <v>2</v>
      </c>
      <c r="E48" s="19">
        <v>2</v>
      </c>
      <c r="F48" s="9"/>
      <c r="G48" s="10"/>
    </row>
    <row r="49" spans="1:7" ht="15">
      <c r="A49" s="30" t="s">
        <v>218</v>
      </c>
      <c r="B49" s="29">
        <f>B48+1</f>
        <v>23</v>
      </c>
      <c r="C49" s="3" t="s">
        <v>19</v>
      </c>
      <c r="D49" s="8" t="s">
        <v>2</v>
      </c>
      <c r="E49" s="19">
        <v>2</v>
      </c>
      <c r="F49" s="9"/>
      <c r="G49" s="10"/>
    </row>
    <row r="50" spans="1:7" ht="15">
      <c r="A50" s="30"/>
      <c r="B50" s="29"/>
      <c r="C50" s="1" t="s">
        <v>132</v>
      </c>
      <c r="D50" s="8"/>
      <c r="E50" s="19"/>
      <c r="F50" s="9"/>
      <c r="G50" s="10"/>
    </row>
    <row r="51" spans="1:7" ht="45">
      <c r="A51" s="30" t="s">
        <v>218</v>
      </c>
      <c r="B51" s="29">
        <f>B49+1</f>
        <v>24</v>
      </c>
      <c r="C51" s="26" t="s">
        <v>159</v>
      </c>
      <c r="D51" s="8" t="s">
        <v>318</v>
      </c>
      <c r="E51" s="19">
        <v>1</v>
      </c>
      <c r="F51" s="9"/>
      <c r="G51" s="10"/>
    </row>
    <row r="52" spans="1:7" ht="45">
      <c r="A52" s="30" t="s">
        <v>218</v>
      </c>
      <c r="B52" s="29">
        <f>B51+1</f>
        <v>25</v>
      </c>
      <c r="C52" s="26" t="s">
        <v>164</v>
      </c>
      <c r="D52" s="8" t="s">
        <v>318</v>
      </c>
      <c r="E52" s="19">
        <v>3</v>
      </c>
      <c r="F52" s="9"/>
      <c r="G52" s="10"/>
    </row>
    <row r="53" spans="1:7" ht="15">
      <c r="A53" s="30"/>
      <c r="B53" s="29"/>
      <c r="C53" s="1" t="s">
        <v>50</v>
      </c>
      <c r="D53" s="8"/>
      <c r="E53" s="19"/>
      <c r="F53" s="9"/>
      <c r="G53" s="10"/>
    </row>
    <row r="54" spans="1:7" ht="15.75" thickBot="1">
      <c r="A54" s="30" t="s">
        <v>218</v>
      </c>
      <c r="B54" s="29">
        <f>B52+1</f>
        <v>26</v>
      </c>
      <c r="C54" s="3" t="s">
        <v>49</v>
      </c>
      <c r="D54" s="8" t="s">
        <v>314</v>
      </c>
      <c r="E54" s="19">
        <v>8</v>
      </c>
      <c r="F54" s="9"/>
      <c r="G54" s="10"/>
    </row>
    <row r="55" spans="1:7" s="61" customFormat="1" ht="30" customHeight="1" thickBot="1">
      <c r="A55" s="74"/>
      <c r="B55" s="91"/>
      <c r="C55" s="91"/>
      <c r="D55" s="91"/>
      <c r="E55" s="75"/>
      <c r="F55" s="75" t="s">
        <v>292</v>
      </c>
      <c r="G55" s="76">
        <f>SUM(G6:G54)</f>
        <v>0</v>
      </c>
    </row>
    <row r="56" spans="1:7" ht="15">
      <c r="A56" s="30"/>
      <c r="B56" s="29"/>
      <c r="C56" s="4" t="s">
        <v>5</v>
      </c>
      <c r="D56" s="8"/>
      <c r="E56" s="38"/>
      <c r="F56" s="9"/>
      <c r="G56" s="10"/>
    </row>
    <row r="57" spans="1:7" ht="15">
      <c r="A57" s="30"/>
      <c r="B57" s="29"/>
      <c r="C57" s="1" t="s">
        <v>6</v>
      </c>
      <c r="D57" s="8"/>
      <c r="E57" s="38"/>
      <c r="F57" s="9"/>
      <c r="G57" s="10"/>
    </row>
    <row r="58" spans="1:7" ht="15">
      <c r="A58" s="30" t="s">
        <v>218</v>
      </c>
      <c r="B58" s="29">
        <f>B54+1</f>
        <v>27</v>
      </c>
      <c r="C58" s="3" t="s">
        <v>8</v>
      </c>
      <c r="D58" s="8" t="s">
        <v>7</v>
      </c>
      <c r="E58" s="38">
        <v>9</v>
      </c>
      <c r="F58" s="9"/>
      <c r="G58" s="10"/>
    </row>
    <row r="59" spans="1:7" s="28" customFormat="1" ht="15">
      <c r="A59" s="30" t="s">
        <v>218</v>
      </c>
      <c r="B59" s="29">
        <f aca="true" t="shared" si="0" ref="B59:B64">B58+1</f>
        <v>28</v>
      </c>
      <c r="C59" s="3" t="s">
        <v>17</v>
      </c>
      <c r="D59" s="8" t="s">
        <v>7</v>
      </c>
      <c r="E59" s="38">
        <v>1</v>
      </c>
      <c r="F59" s="9"/>
      <c r="G59" s="10"/>
    </row>
    <row r="60" spans="1:7" s="28" customFormat="1" ht="15">
      <c r="A60" s="30" t="s">
        <v>218</v>
      </c>
      <c r="B60" s="29">
        <f t="shared" si="0"/>
        <v>29</v>
      </c>
      <c r="C60" s="3" t="s">
        <v>51</v>
      </c>
      <c r="D60" s="8" t="s">
        <v>7</v>
      </c>
      <c r="E60" s="38">
        <v>2</v>
      </c>
      <c r="F60" s="9"/>
      <c r="G60" s="10"/>
    </row>
    <row r="61" spans="1:7" s="28" customFormat="1" ht="15">
      <c r="A61" s="30" t="s">
        <v>218</v>
      </c>
      <c r="B61" s="29">
        <f t="shared" si="0"/>
        <v>30</v>
      </c>
      <c r="C61" s="3" t="s">
        <v>10</v>
      </c>
      <c r="D61" s="8" t="s">
        <v>7</v>
      </c>
      <c r="E61" s="38">
        <v>16</v>
      </c>
      <c r="F61" s="9"/>
      <c r="G61" s="10"/>
    </row>
    <row r="62" spans="1:7" s="28" customFormat="1" ht="15">
      <c r="A62" s="30" t="s">
        <v>218</v>
      </c>
      <c r="B62" s="29">
        <f t="shared" si="0"/>
        <v>31</v>
      </c>
      <c r="C62" s="3" t="s">
        <v>12</v>
      </c>
      <c r="D62" s="8" t="s">
        <v>7</v>
      </c>
      <c r="E62" s="38">
        <v>19</v>
      </c>
      <c r="F62" s="9"/>
      <c r="G62" s="10"/>
    </row>
    <row r="63" spans="1:7" s="28" customFormat="1" ht="15">
      <c r="A63" s="30" t="s">
        <v>218</v>
      </c>
      <c r="B63" s="29">
        <f t="shared" si="0"/>
        <v>32</v>
      </c>
      <c r="C63" s="3" t="s">
        <v>52</v>
      </c>
      <c r="D63" s="8" t="s">
        <v>7</v>
      </c>
      <c r="E63" s="38">
        <v>1</v>
      </c>
      <c r="F63" s="9"/>
      <c r="G63" s="10"/>
    </row>
    <row r="64" spans="1:7" s="28" customFormat="1" ht="15">
      <c r="A64" s="30" t="s">
        <v>218</v>
      </c>
      <c r="B64" s="29">
        <f t="shared" si="0"/>
        <v>33</v>
      </c>
      <c r="C64" s="3" t="s">
        <v>53</v>
      </c>
      <c r="D64" s="8" t="s">
        <v>7</v>
      </c>
      <c r="E64" s="38">
        <v>5</v>
      </c>
      <c r="F64" s="9"/>
      <c r="G64" s="10"/>
    </row>
    <row r="65" spans="1:7" ht="15">
      <c r="A65" s="30"/>
      <c r="B65" s="29"/>
      <c r="C65" s="20" t="s">
        <v>38</v>
      </c>
      <c r="D65" s="8"/>
      <c r="E65" s="38"/>
      <c r="F65" s="9"/>
      <c r="G65" s="10"/>
    </row>
    <row r="66" spans="1:7" ht="15">
      <c r="A66" s="30" t="s">
        <v>218</v>
      </c>
      <c r="B66" s="29">
        <f>B64+1</f>
        <v>34</v>
      </c>
      <c r="C66" s="13" t="s">
        <v>55</v>
      </c>
      <c r="D66" s="8" t="s">
        <v>2</v>
      </c>
      <c r="E66" s="38">
        <v>525.5</v>
      </c>
      <c r="F66" s="9"/>
      <c r="G66" s="10"/>
    </row>
    <row r="67" spans="1:7" ht="15">
      <c r="A67" s="30"/>
      <c r="B67" s="29"/>
      <c r="C67" s="3"/>
      <c r="D67" s="8"/>
      <c r="E67" s="38"/>
      <c r="F67" s="9"/>
      <c r="G67" s="10"/>
    </row>
    <row r="68" spans="1:7" ht="60.75" thickBot="1">
      <c r="A68" s="30"/>
      <c r="B68" s="29"/>
      <c r="C68" s="3" t="s">
        <v>173</v>
      </c>
      <c r="D68" s="8"/>
      <c r="E68" s="38"/>
      <c r="F68" s="9"/>
      <c r="G68" s="10"/>
    </row>
    <row r="69" spans="1:7" s="61" customFormat="1" ht="30" customHeight="1" thickBot="1">
      <c r="A69" s="74"/>
      <c r="B69" s="91"/>
      <c r="C69" s="91"/>
      <c r="D69" s="91"/>
      <c r="E69" s="75"/>
      <c r="F69" s="75" t="s">
        <v>295</v>
      </c>
      <c r="G69" s="76">
        <f>SUM(G56:G68)</f>
        <v>0</v>
      </c>
    </row>
    <row r="70" ht="15.75" thickBot="1"/>
    <row r="71" spans="1:7" s="61" customFormat="1" ht="30" customHeight="1" thickBot="1">
      <c r="A71" s="95"/>
      <c r="B71" s="96"/>
      <c r="C71" s="97"/>
      <c r="D71" s="98"/>
      <c r="E71" s="78"/>
      <c r="F71" s="78" t="s">
        <v>292</v>
      </c>
      <c r="G71" s="79">
        <f>G55</f>
        <v>0</v>
      </c>
    </row>
    <row r="72" spans="1:7" s="61" customFormat="1" ht="30" customHeight="1" thickBot="1">
      <c r="A72" s="95"/>
      <c r="B72" s="96"/>
      <c r="C72" s="97"/>
      <c r="D72" s="98"/>
      <c r="E72" s="78"/>
      <c r="F72" s="78" t="s">
        <v>295</v>
      </c>
      <c r="G72" s="79">
        <f>G69</f>
        <v>0</v>
      </c>
    </row>
    <row r="73" spans="1:7" s="61" customFormat="1" ht="30" customHeight="1" thickBot="1">
      <c r="A73" s="74"/>
      <c r="B73" s="91"/>
      <c r="C73" s="91"/>
      <c r="D73" s="91"/>
      <c r="E73" s="75"/>
      <c r="F73" s="92" t="s">
        <v>296</v>
      </c>
      <c r="G73" s="76">
        <f>G71+G72</f>
        <v>0</v>
      </c>
    </row>
  </sheetData>
  <sheetProtection/>
  <mergeCells count="6">
    <mergeCell ref="E4:E5"/>
    <mergeCell ref="F4:F5"/>
    <mergeCell ref="B3:D3"/>
    <mergeCell ref="A4:B5"/>
    <mergeCell ref="C4:C5"/>
    <mergeCell ref="D4:D5"/>
  </mergeCells>
  <printOptions/>
  <pageMargins left="0.71" right="0.71" top="0.7500000000000001" bottom="0.7500000000000001" header="0.31" footer="0.31"/>
  <pageSetup horizontalDpi="600" verticalDpi="600" orientation="portrait" paperSize="9" scale="66"/>
  <headerFooter alignWithMargins="0">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rowBreaks count="1" manualBreakCount="1">
    <brk id="55" max="6" man="1"/>
  </rowBreaks>
</worksheet>
</file>

<file path=xl/worksheets/sheet8.xml><?xml version="1.0" encoding="utf-8"?>
<worksheet xmlns="http://schemas.openxmlformats.org/spreadsheetml/2006/main" xmlns:r="http://schemas.openxmlformats.org/officeDocument/2006/relationships">
  <sheetPr>
    <tabColor theme="9" tint="-0.4999699890613556"/>
  </sheetPr>
  <dimension ref="A2:G108"/>
  <sheetViews>
    <sheetView zoomScaleSheetLayoutView="100" zoomScalePageLayoutView="0" workbookViewId="0" topLeftCell="A52">
      <selection activeCell="G108" sqref="G108"/>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226</v>
      </c>
      <c r="C2" s="23"/>
      <c r="D2" s="23"/>
    </row>
    <row r="3" spans="2:4" s="24" customFormat="1" ht="50.25" customHeight="1" thickBot="1">
      <c r="B3" s="138" t="s">
        <v>219</v>
      </c>
      <c r="C3" s="138"/>
      <c r="D3" s="138"/>
    </row>
    <row r="4" spans="1:7" s="24" customFormat="1" ht="12.75" customHeight="1">
      <c r="A4" s="132" t="s">
        <v>30</v>
      </c>
      <c r="B4" s="133"/>
      <c r="C4" s="136" t="s">
        <v>28</v>
      </c>
      <c r="D4" s="136" t="s">
        <v>31</v>
      </c>
      <c r="E4" s="133" t="s">
        <v>29</v>
      </c>
      <c r="F4" s="136" t="s">
        <v>245</v>
      </c>
      <c r="G4" s="5" t="s">
        <v>32</v>
      </c>
    </row>
    <row r="5" spans="1:7" s="24" customFormat="1" ht="15.75" customHeight="1" thickBot="1">
      <c r="A5" s="134"/>
      <c r="B5" s="135"/>
      <c r="C5" s="137"/>
      <c r="D5" s="137"/>
      <c r="E5" s="135"/>
      <c r="F5" s="137"/>
      <c r="G5" s="6" t="s">
        <v>244</v>
      </c>
    </row>
    <row r="6" spans="1:7" s="24" customFormat="1" ht="15.75" customHeight="1">
      <c r="A6" s="49"/>
      <c r="B6" s="48"/>
      <c r="C6" s="54" t="s">
        <v>0</v>
      </c>
      <c r="D6" s="14"/>
      <c r="E6" s="55"/>
      <c r="F6" s="14"/>
      <c r="G6" s="5"/>
    </row>
    <row r="7" spans="1:7" s="24" customFormat="1" ht="15">
      <c r="A7" s="35" t="s">
        <v>221</v>
      </c>
      <c r="B7" s="36">
        <v>1</v>
      </c>
      <c r="C7" s="3" t="s">
        <v>144</v>
      </c>
      <c r="D7" s="8" t="s">
        <v>314</v>
      </c>
      <c r="E7" s="19">
        <v>5</v>
      </c>
      <c r="F7" s="11"/>
      <c r="G7" s="32"/>
    </row>
    <row r="8" spans="1:7" s="24" customFormat="1" ht="15.75" customHeight="1">
      <c r="A8" s="35" t="s">
        <v>221</v>
      </c>
      <c r="B8" s="36">
        <f>B7+1</f>
        <v>2</v>
      </c>
      <c r="C8" s="3" t="s">
        <v>44</v>
      </c>
      <c r="D8" s="8" t="s">
        <v>314</v>
      </c>
      <c r="E8" s="19">
        <v>5</v>
      </c>
      <c r="F8" s="11"/>
      <c r="G8" s="32"/>
    </row>
    <row r="9" spans="1:7" ht="15">
      <c r="A9" s="35"/>
      <c r="B9" s="36"/>
      <c r="C9" s="4" t="s">
        <v>34</v>
      </c>
      <c r="D9" s="8"/>
      <c r="E9" s="19"/>
      <c r="F9" s="11"/>
      <c r="G9" s="12"/>
    </row>
    <row r="10" spans="1:7" ht="45">
      <c r="A10" s="35" t="s">
        <v>221</v>
      </c>
      <c r="B10" s="36">
        <f>B8+1</f>
        <v>3</v>
      </c>
      <c r="C10" s="3" t="s">
        <v>155</v>
      </c>
      <c r="D10" s="8" t="s">
        <v>45</v>
      </c>
      <c r="E10" s="19">
        <v>4361</v>
      </c>
      <c r="F10" s="11"/>
      <c r="G10" s="12"/>
    </row>
    <row r="11" spans="1:7" ht="60">
      <c r="A11" s="35" t="s">
        <v>221</v>
      </c>
      <c r="B11" s="36">
        <f>B10+1</f>
        <v>4</v>
      </c>
      <c r="C11" s="3" t="s">
        <v>208</v>
      </c>
      <c r="D11" s="8" t="s">
        <v>45</v>
      </c>
      <c r="E11" s="19">
        <v>37</v>
      </c>
      <c r="F11" s="11"/>
      <c r="G11" s="12"/>
    </row>
    <row r="12" spans="1:7" ht="30">
      <c r="A12" s="35" t="s">
        <v>221</v>
      </c>
      <c r="B12" s="36">
        <f>B11+1</f>
        <v>5</v>
      </c>
      <c r="C12" s="3" t="s">
        <v>142</v>
      </c>
      <c r="D12" s="8" t="s">
        <v>45</v>
      </c>
      <c r="E12" s="19">
        <v>341</v>
      </c>
      <c r="F12" s="11"/>
      <c r="G12" s="12"/>
    </row>
    <row r="13" spans="1:7" ht="35.25" customHeight="1">
      <c r="A13" s="35" t="s">
        <v>221</v>
      </c>
      <c r="B13" s="36">
        <f>B12+1</f>
        <v>6</v>
      </c>
      <c r="C13" s="3" t="s">
        <v>26</v>
      </c>
      <c r="D13" s="8" t="s">
        <v>45</v>
      </c>
      <c r="E13" s="19">
        <v>401</v>
      </c>
      <c r="F13" s="11"/>
      <c r="G13" s="12"/>
    </row>
    <row r="14" spans="1:7" ht="18">
      <c r="A14" s="35" t="s">
        <v>221</v>
      </c>
      <c r="B14" s="36">
        <f>B13+1</f>
        <v>7</v>
      </c>
      <c r="C14" s="3" t="s">
        <v>42</v>
      </c>
      <c r="D14" s="8" t="s">
        <v>45</v>
      </c>
      <c r="E14" s="19">
        <v>32</v>
      </c>
      <c r="F14" s="11"/>
      <c r="G14" s="12"/>
    </row>
    <row r="15" spans="1:7" ht="30">
      <c r="A15" s="35" t="s">
        <v>221</v>
      </c>
      <c r="B15" s="36">
        <f>B14+1</f>
        <v>8</v>
      </c>
      <c r="C15" s="3" t="s">
        <v>141</v>
      </c>
      <c r="D15" s="8" t="s">
        <v>45</v>
      </c>
      <c r="E15" s="19">
        <v>88.3</v>
      </c>
      <c r="F15" s="11"/>
      <c r="G15" s="12"/>
    </row>
    <row r="16" spans="1:7" ht="15">
      <c r="A16" s="35"/>
      <c r="B16" s="36"/>
      <c r="C16" s="4" t="s">
        <v>130</v>
      </c>
      <c r="D16" s="8"/>
      <c r="E16" s="19"/>
      <c r="F16" s="11"/>
      <c r="G16" s="12"/>
    </row>
    <row r="17" spans="1:7" ht="90">
      <c r="A17" s="35" t="s">
        <v>221</v>
      </c>
      <c r="B17" s="36">
        <f>B15+1</f>
        <v>9</v>
      </c>
      <c r="C17" s="3" t="s">
        <v>187</v>
      </c>
      <c r="D17" s="8" t="s">
        <v>33</v>
      </c>
      <c r="E17" s="19">
        <v>1</v>
      </c>
      <c r="F17" s="11"/>
      <c r="G17" s="12"/>
    </row>
    <row r="18" spans="1:7" ht="45">
      <c r="A18" s="35" t="s">
        <v>221</v>
      </c>
      <c r="B18" s="36">
        <f>B17+1</f>
        <v>10</v>
      </c>
      <c r="C18" s="89" t="s">
        <v>283</v>
      </c>
      <c r="D18" s="8" t="s">
        <v>33</v>
      </c>
      <c r="E18" s="90">
        <v>1</v>
      </c>
      <c r="F18" s="11"/>
      <c r="G18" s="12"/>
    </row>
    <row r="19" spans="1:7" ht="15">
      <c r="A19" s="35"/>
      <c r="B19" s="36"/>
      <c r="C19" s="3" t="s">
        <v>1</v>
      </c>
      <c r="D19" s="8"/>
      <c r="E19" s="19"/>
      <c r="F19" s="11"/>
      <c r="G19" s="12"/>
    </row>
    <row r="20" spans="1:7" ht="60">
      <c r="A20" s="35"/>
      <c r="B20" s="36"/>
      <c r="C20" s="1" t="s">
        <v>168</v>
      </c>
      <c r="D20" s="8"/>
      <c r="E20" s="19"/>
      <c r="F20" s="11"/>
      <c r="G20" s="12"/>
    </row>
    <row r="21" spans="1:7" ht="15">
      <c r="A21" s="35" t="s">
        <v>221</v>
      </c>
      <c r="B21" s="36">
        <f>B18+1</f>
        <v>11</v>
      </c>
      <c r="C21" s="3" t="s">
        <v>139</v>
      </c>
      <c r="D21" s="8" t="s">
        <v>2</v>
      </c>
      <c r="E21" s="19">
        <v>103.1</v>
      </c>
      <c r="F21" s="11"/>
      <c r="G21" s="12"/>
    </row>
    <row r="22" spans="1:7" ht="60">
      <c r="A22" s="35"/>
      <c r="B22" s="36"/>
      <c r="C22" s="1" t="s">
        <v>169</v>
      </c>
      <c r="D22" s="8"/>
      <c r="E22" s="19"/>
      <c r="F22" s="11"/>
      <c r="G22" s="12"/>
    </row>
    <row r="23" spans="1:7" ht="15">
      <c r="A23" s="35" t="s">
        <v>221</v>
      </c>
      <c r="B23" s="36">
        <f>B21+1</f>
        <v>12</v>
      </c>
      <c r="C23" s="3" t="s">
        <v>139</v>
      </c>
      <c r="D23" s="8" t="s">
        <v>2</v>
      </c>
      <c r="E23" s="19">
        <v>171.1</v>
      </c>
      <c r="F23" s="11"/>
      <c r="G23" s="12"/>
    </row>
    <row r="24" spans="1:7" ht="15">
      <c r="A24" s="35" t="s">
        <v>221</v>
      </c>
      <c r="B24" s="36">
        <f>B23+1</f>
        <v>13</v>
      </c>
      <c r="C24" s="3" t="s">
        <v>3</v>
      </c>
      <c r="D24" s="8" t="s">
        <v>2</v>
      </c>
      <c r="E24" s="19">
        <v>187.7</v>
      </c>
      <c r="F24" s="11"/>
      <c r="G24" s="12"/>
    </row>
    <row r="25" spans="1:7" ht="15">
      <c r="A25" s="35"/>
      <c r="B25" s="36"/>
      <c r="C25" s="3" t="s">
        <v>58</v>
      </c>
      <c r="D25" s="8"/>
      <c r="E25" s="19"/>
      <c r="F25" s="11"/>
      <c r="G25" s="12"/>
    </row>
    <row r="26" spans="1:7" ht="15">
      <c r="A26" s="35"/>
      <c r="B26" s="36"/>
      <c r="C26" s="4" t="s">
        <v>59</v>
      </c>
      <c r="D26" s="8"/>
      <c r="E26" s="19"/>
      <c r="F26" s="11"/>
      <c r="G26" s="12"/>
    </row>
    <row r="27" spans="1:7" ht="15">
      <c r="A27" s="35"/>
      <c r="B27" s="36"/>
      <c r="C27" s="1" t="s">
        <v>74</v>
      </c>
      <c r="D27" s="8"/>
      <c r="E27" s="19"/>
      <c r="F27" s="11"/>
      <c r="G27" s="12"/>
    </row>
    <row r="28" spans="1:7" ht="15">
      <c r="A28" s="35" t="s">
        <v>221</v>
      </c>
      <c r="B28" s="36">
        <f>B24+1</f>
        <v>14</v>
      </c>
      <c r="C28" s="3" t="s">
        <v>110</v>
      </c>
      <c r="D28" s="8" t="s">
        <v>314</v>
      </c>
      <c r="E28" s="19">
        <v>2</v>
      </c>
      <c r="F28" s="11"/>
      <c r="G28" s="12"/>
    </row>
    <row r="29" spans="1:7" ht="15">
      <c r="A29" s="35" t="s">
        <v>221</v>
      </c>
      <c r="B29" s="36">
        <f>B28+1</f>
        <v>15</v>
      </c>
      <c r="C29" s="3" t="s">
        <v>76</v>
      </c>
      <c r="D29" s="8" t="s">
        <v>314</v>
      </c>
      <c r="E29" s="19">
        <v>2</v>
      </c>
      <c r="F29" s="11"/>
      <c r="G29" s="12"/>
    </row>
    <row r="30" spans="1:7" ht="15">
      <c r="A30" s="35"/>
      <c r="B30" s="36"/>
      <c r="C30" s="1" t="s">
        <v>96</v>
      </c>
      <c r="D30" s="8"/>
      <c r="E30" s="19"/>
      <c r="F30" s="11"/>
      <c r="G30" s="12"/>
    </row>
    <row r="31" spans="1:7" ht="15">
      <c r="A31" s="35" t="s">
        <v>221</v>
      </c>
      <c r="B31" s="36">
        <f>B29+1</f>
        <v>16</v>
      </c>
      <c r="C31" s="3" t="s">
        <v>88</v>
      </c>
      <c r="D31" s="8" t="s">
        <v>314</v>
      </c>
      <c r="E31" s="19">
        <v>5</v>
      </c>
      <c r="F31" s="11"/>
      <c r="G31" s="12"/>
    </row>
    <row r="32" spans="1:7" ht="15">
      <c r="A32" s="35"/>
      <c r="B32" s="36"/>
      <c r="C32" s="1" t="s">
        <v>86</v>
      </c>
      <c r="D32" s="8"/>
      <c r="E32" s="19"/>
      <c r="F32" s="11"/>
      <c r="G32" s="12"/>
    </row>
    <row r="33" spans="1:7" ht="15">
      <c r="A33" s="35" t="s">
        <v>221</v>
      </c>
      <c r="B33" s="36">
        <f>B31+1</f>
        <v>17</v>
      </c>
      <c r="C33" s="3" t="s">
        <v>88</v>
      </c>
      <c r="D33" s="8" t="s">
        <v>314</v>
      </c>
      <c r="E33" s="19">
        <v>7</v>
      </c>
      <c r="F33" s="11"/>
      <c r="G33" s="12"/>
    </row>
    <row r="34" spans="1:7" ht="15">
      <c r="A34" s="35" t="s">
        <v>221</v>
      </c>
      <c r="B34" s="36">
        <f>B33+1</f>
        <v>18</v>
      </c>
      <c r="C34" s="3" t="s">
        <v>174</v>
      </c>
      <c r="D34" s="8" t="s">
        <v>318</v>
      </c>
      <c r="E34" s="19">
        <v>1</v>
      </c>
      <c r="F34" s="11"/>
      <c r="G34" s="12"/>
    </row>
    <row r="35" spans="1:7" ht="15">
      <c r="A35" s="35"/>
      <c r="B35" s="36"/>
      <c r="C35" s="4" t="s">
        <v>46</v>
      </c>
      <c r="D35" s="8"/>
      <c r="E35" s="19"/>
      <c r="F35" s="11"/>
      <c r="G35" s="12"/>
    </row>
    <row r="36" spans="1:7" ht="15">
      <c r="A36" s="35"/>
      <c r="B36" s="36"/>
      <c r="C36" s="3" t="s">
        <v>1</v>
      </c>
      <c r="D36" s="8"/>
      <c r="E36" s="19"/>
      <c r="F36" s="11"/>
      <c r="G36" s="12"/>
    </row>
    <row r="37" spans="1:7" ht="48">
      <c r="A37" s="35"/>
      <c r="B37" s="36"/>
      <c r="C37" s="1" t="s">
        <v>196</v>
      </c>
      <c r="D37" s="8"/>
      <c r="E37" s="19"/>
      <c r="F37" s="11"/>
      <c r="G37" s="12"/>
    </row>
    <row r="38" spans="1:7" ht="15">
      <c r="A38" s="35" t="s">
        <v>221</v>
      </c>
      <c r="B38" s="36">
        <f>B34+1</f>
        <v>19</v>
      </c>
      <c r="C38" s="3" t="s">
        <v>139</v>
      </c>
      <c r="D38" s="8" t="s">
        <v>2</v>
      </c>
      <c r="E38" s="19">
        <v>241.6</v>
      </c>
      <c r="F38" s="11"/>
      <c r="G38" s="12"/>
    </row>
    <row r="39" spans="1:7" ht="15">
      <c r="A39" s="35" t="s">
        <v>221</v>
      </c>
      <c r="B39" s="36">
        <f>B38+1</f>
        <v>20</v>
      </c>
      <c r="C39" s="3" t="s">
        <v>3</v>
      </c>
      <c r="D39" s="8" t="s">
        <v>2</v>
      </c>
      <c r="E39" s="19">
        <v>38.6</v>
      </c>
      <c r="F39" s="11"/>
      <c r="G39" s="12"/>
    </row>
    <row r="40" spans="1:7" ht="48">
      <c r="A40" s="35"/>
      <c r="B40" s="36"/>
      <c r="C40" s="1" t="s">
        <v>197</v>
      </c>
      <c r="D40" s="8"/>
      <c r="E40" s="19"/>
      <c r="F40" s="11"/>
      <c r="G40" s="12"/>
    </row>
    <row r="41" spans="1:7" ht="15">
      <c r="A41" s="35" t="s">
        <v>221</v>
      </c>
      <c r="B41" s="36">
        <f>B39+1</f>
        <v>21</v>
      </c>
      <c r="C41" s="3" t="s">
        <v>139</v>
      </c>
      <c r="D41" s="8" t="s">
        <v>2</v>
      </c>
      <c r="E41" s="19">
        <v>20.4</v>
      </c>
      <c r="F41" s="11"/>
      <c r="G41" s="12"/>
    </row>
    <row r="42" spans="1:7" ht="15">
      <c r="A42" s="35" t="s">
        <v>221</v>
      </c>
      <c r="B42" s="36">
        <f>B41+1</f>
        <v>22</v>
      </c>
      <c r="C42" s="3" t="s">
        <v>3</v>
      </c>
      <c r="D42" s="8" t="s">
        <v>2</v>
      </c>
      <c r="E42" s="19">
        <v>1.9</v>
      </c>
      <c r="F42" s="11"/>
      <c r="G42" s="12"/>
    </row>
    <row r="43" spans="1:7" ht="48">
      <c r="A43" s="35"/>
      <c r="B43" s="36"/>
      <c r="C43" s="1" t="s">
        <v>190</v>
      </c>
      <c r="D43" s="8"/>
      <c r="E43" s="19"/>
      <c r="F43" s="11"/>
      <c r="G43" s="12"/>
    </row>
    <row r="44" spans="1:7" ht="15">
      <c r="A44" s="35" t="s">
        <v>221</v>
      </c>
      <c r="B44" s="36">
        <f>B42+1</f>
        <v>23</v>
      </c>
      <c r="C44" s="3" t="s">
        <v>139</v>
      </c>
      <c r="D44" s="8" t="s">
        <v>2</v>
      </c>
      <c r="E44" s="19">
        <v>31.2</v>
      </c>
      <c r="F44" s="11"/>
      <c r="G44" s="12"/>
    </row>
    <row r="45" spans="1:7" ht="15">
      <c r="A45" s="35" t="s">
        <v>221</v>
      </c>
      <c r="B45" s="36">
        <f>B44+1</f>
        <v>24</v>
      </c>
      <c r="C45" s="3" t="s">
        <v>3</v>
      </c>
      <c r="D45" s="8" t="s">
        <v>2</v>
      </c>
      <c r="E45" s="19">
        <v>157.4</v>
      </c>
      <c r="F45" s="11"/>
      <c r="G45" s="12"/>
    </row>
    <row r="46" spans="1:7" ht="15">
      <c r="A46" s="35" t="s">
        <v>221</v>
      </c>
      <c r="B46" s="36">
        <f>B45+1</f>
        <v>25</v>
      </c>
      <c r="C46" s="3" t="s">
        <v>19</v>
      </c>
      <c r="D46" s="8" t="s">
        <v>2</v>
      </c>
      <c r="E46" s="19">
        <v>157</v>
      </c>
      <c r="F46" s="11"/>
      <c r="G46" s="12"/>
    </row>
    <row r="47" spans="1:7" ht="15">
      <c r="A47" s="35" t="s">
        <v>221</v>
      </c>
      <c r="B47" s="36">
        <f>B46+1</f>
        <v>26</v>
      </c>
      <c r="C47" s="3" t="s">
        <v>20</v>
      </c>
      <c r="D47" s="8" t="s">
        <v>2</v>
      </c>
      <c r="E47" s="19">
        <v>108.1</v>
      </c>
      <c r="F47" s="11"/>
      <c r="G47" s="12"/>
    </row>
    <row r="48" spans="1:7" ht="48">
      <c r="A48" s="35"/>
      <c r="B48" s="36"/>
      <c r="C48" s="1" t="s">
        <v>191</v>
      </c>
      <c r="D48" s="8"/>
      <c r="E48" s="19"/>
      <c r="F48" s="11"/>
      <c r="G48" s="12"/>
    </row>
    <row r="49" spans="1:7" ht="15">
      <c r="A49" s="35" t="s">
        <v>221</v>
      </c>
      <c r="B49" s="36">
        <f>B47+1</f>
        <v>27</v>
      </c>
      <c r="C49" s="3" t="s">
        <v>20</v>
      </c>
      <c r="D49" s="8" t="s">
        <v>2</v>
      </c>
      <c r="E49" s="19">
        <v>26.9</v>
      </c>
      <c r="F49" s="11"/>
      <c r="G49" s="12"/>
    </row>
    <row r="50" spans="1:7" ht="15">
      <c r="A50" s="35" t="s">
        <v>221</v>
      </c>
      <c r="B50" s="36">
        <f>B49+1</f>
        <v>28</v>
      </c>
      <c r="C50" s="3" t="s">
        <v>21</v>
      </c>
      <c r="D50" s="8" t="s">
        <v>2</v>
      </c>
      <c r="E50" s="19">
        <v>154</v>
      </c>
      <c r="F50" s="11"/>
      <c r="G50" s="12"/>
    </row>
    <row r="51" spans="1:7" ht="15">
      <c r="A51" s="35" t="s">
        <v>221</v>
      </c>
      <c r="B51" s="36">
        <f>B50+1</f>
        <v>29</v>
      </c>
      <c r="C51" s="3" t="s">
        <v>22</v>
      </c>
      <c r="D51" s="8" t="s">
        <v>2</v>
      </c>
      <c r="E51" s="19">
        <v>44</v>
      </c>
      <c r="F51" s="11"/>
      <c r="G51" s="12"/>
    </row>
    <row r="52" spans="1:7" ht="15.75" thickBot="1">
      <c r="A52" s="30" t="s">
        <v>221</v>
      </c>
      <c r="B52" s="29">
        <f>B51+1</f>
        <v>30</v>
      </c>
      <c r="C52" s="3" t="s">
        <v>41</v>
      </c>
      <c r="D52" s="8" t="s">
        <v>2</v>
      </c>
      <c r="E52" s="21">
        <v>1.3</v>
      </c>
      <c r="F52" s="11"/>
      <c r="G52" s="12"/>
    </row>
    <row r="53" spans="1:7" s="61" customFormat="1" ht="30" customHeight="1" thickBot="1">
      <c r="A53" s="74"/>
      <c r="B53" s="91"/>
      <c r="C53" s="91"/>
      <c r="D53" s="91"/>
      <c r="E53" s="75"/>
      <c r="F53" s="75" t="s">
        <v>297</v>
      </c>
      <c r="G53" s="76">
        <f>SUM(G6:G52)</f>
        <v>0</v>
      </c>
    </row>
    <row r="54" spans="1:7" ht="15">
      <c r="A54" s="35"/>
      <c r="B54" s="36"/>
      <c r="C54" s="3" t="s">
        <v>58</v>
      </c>
      <c r="D54" s="8"/>
      <c r="E54" s="38"/>
      <c r="F54" s="9"/>
      <c r="G54" s="10"/>
    </row>
    <row r="55" spans="1:7" ht="15">
      <c r="A55" s="35"/>
      <c r="B55" s="36"/>
      <c r="C55" s="1" t="s">
        <v>176</v>
      </c>
      <c r="D55" s="8"/>
      <c r="E55" s="19"/>
      <c r="F55" s="9"/>
      <c r="G55" s="12"/>
    </row>
    <row r="56" spans="1:7" ht="15">
      <c r="A56" s="35" t="s">
        <v>221</v>
      </c>
      <c r="B56" s="36">
        <f>B52+1</f>
        <v>31</v>
      </c>
      <c r="C56" s="3" t="s">
        <v>177</v>
      </c>
      <c r="D56" s="8" t="s">
        <v>314</v>
      </c>
      <c r="E56" s="19">
        <v>26</v>
      </c>
      <c r="F56" s="9"/>
      <c r="G56" s="12"/>
    </row>
    <row r="57" spans="1:7" ht="15">
      <c r="A57" s="35" t="s">
        <v>221</v>
      </c>
      <c r="B57" s="36">
        <f>B56+1</f>
        <v>32</v>
      </c>
      <c r="C57" s="3" t="s">
        <v>181</v>
      </c>
      <c r="D57" s="8" t="s">
        <v>314</v>
      </c>
      <c r="E57" s="19">
        <v>2</v>
      </c>
      <c r="F57" s="9"/>
      <c r="G57" s="12"/>
    </row>
    <row r="58" spans="1:7" ht="15">
      <c r="A58" s="35" t="s">
        <v>221</v>
      </c>
      <c r="B58" s="36">
        <f>B57+1</f>
        <v>33</v>
      </c>
      <c r="C58" s="3" t="s">
        <v>182</v>
      </c>
      <c r="D58" s="8" t="s">
        <v>314</v>
      </c>
      <c r="E58" s="19">
        <v>1</v>
      </c>
      <c r="F58" s="9"/>
      <c r="G58" s="12"/>
    </row>
    <row r="59" spans="1:7" ht="15">
      <c r="A59" s="35"/>
      <c r="B59" s="36"/>
      <c r="C59" s="3" t="s">
        <v>4</v>
      </c>
      <c r="D59" s="8"/>
      <c r="E59" s="19"/>
      <c r="F59" s="9"/>
      <c r="G59" s="12"/>
    </row>
    <row r="60" spans="1:7" ht="14.25" customHeight="1">
      <c r="A60" s="35"/>
      <c r="B60" s="36"/>
      <c r="C60" s="1" t="s">
        <v>39</v>
      </c>
      <c r="D60" s="8"/>
      <c r="E60" s="19"/>
      <c r="F60" s="9"/>
      <c r="G60" s="12"/>
    </row>
    <row r="61" spans="1:7" ht="15" customHeight="1">
      <c r="A61" s="35" t="s">
        <v>221</v>
      </c>
      <c r="B61" s="36">
        <f>B58+1</f>
        <v>34</v>
      </c>
      <c r="C61" s="3" t="s">
        <v>18</v>
      </c>
      <c r="D61" s="8" t="s">
        <v>318</v>
      </c>
      <c r="E61" s="19">
        <v>1</v>
      </c>
      <c r="F61" s="9"/>
      <c r="G61" s="12"/>
    </row>
    <row r="62" spans="1:7" ht="14.25" customHeight="1">
      <c r="A62" s="35" t="s">
        <v>221</v>
      </c>
      <c r="B62" s="36">
        <f>B61+1</f>
        <v>35</v>
      </c>
      <c r="C62" s="3" t="s">
        <v>3</v>
      </c>
      <c r="D62" s="8" t="s">
        <v>318</v>
      </c>
      <c r="E62" s="19">
        <v>5</v>
      </c>
      <c r="F62" s="9"/>
      <c r="G62" s="12"/>
    </row>
    <row r="63" spans="1:7" ht="14.25" customHeight="1">
      <c r="A63" s="35" t="s">
        <v>221</v>
      </c>
      <c r="B63" s="36">
        <f>B62+1</f>
        <v>36</v>
      </c>
      <c r="C63" s="3" t="s">
        <v>19</v>
      </c>
      <c r="D63" s="8" t="s">
        <v>318</v>
      </c>
      <c r="E63" s="19">
        <v>2</v>
      </c>
      <c r="F63" s="9"/>
      <c r="G63" s="12"/>
    </row>
    <row r="64" spans="1:7" ht="19.5" customHeight="1">
      <c r="A64" s="35"/>
      <c r="B64" s="36"/>
      <c r="C64" s="1" t="s">
        <v>35</v>
      </c>
      <c r="D64" s="8"/>
      <c r="E64" s="19"/>
      <c r="F64" s="9"/>
      <c r="G64" s="12"/>
    </row>
    <row r="65" spans="1:7" ht="15.75" customHeight="1">
      <c r="A65" s="35" t="s">
        <v>221</v>
      </c>
      <c r="B65" s="36">
        <f>B63+1</f>
        <v>37</v>
      </c>
      <c r="C65" s="3" t="s">
        <v>20</v>
      </c>
      <c r="D65" s="8" t="s">
        <v>318</v>
      </c>
      <c r="E65" s="19">
        <v>3</v>
      </c>
      <c r="F65" s="9"/>
      <c r="G65" s="12"/>
    </row>
    <row r="66" spans="1:7" ht="15.75" customHeight="1">
      <c r="A66" s="35" t="s">
        <v>221</v>
      </c>
      <c r="B66" s="36">
        <f>B65+1</f>
        <v>38</v>
      </c>
      <c r="C66" s="3" t="s">
        <v>21</v>
      </c>
      <c r="D66" s="8" t="s">
        <v>318</v>
      </c>
      <c r="E66" s="19">
        <v>5</v>
      </c>
      <c r="F66" s="9"/>
      <c r="G66" s="12"/>
    </row>
    <row r="67" spans="1:7" ht="18" customHeight="1">
      <c r="A67" s="35"/>
      <c r="B67" s="36"/>
      <c r="C67" s="1" t="s">
        <v>161</v>
      </c>
      <c r="D67" s="8"/>
      <c r="E67" s="19"/>
      <c r="F67" s="9"/>
      <c r="G67" s="12"/>
    </row>
    <row r="68" spans="1:7" ht="15">
      <c r="A68" s="35" t="s">
        <v>221</v>
      </c>
      <c r="B68" s="36">
        <f>B66+1</f>
        <v>39</v>
      </c>
      <c r="C68" s="3" t="s">
        <v>3</v>
      </c>
      <c r="D68" s="8" t="s">
        <v>318</v>
      </c>
      <c r="E68" s="19">
        <v>2</v>
      </c>
      <c r="F68" s="9"/>
      <c r="G68" s="12"/>
    </row>
    <row r="69" spans="1:7" ht="15">
      <c r="A69" s="35" t="s">
        <v>221</v>
      </c>
      <c r="B69" s="36">
        <f>B68+1</f>
        <v>40</v>
      </c>
      <c r="C69" s="3" t="s">
        <v>19</v>
      </c>
      <c r="D69" s="8" t="s">
        <v>318</v>
      </c>
      <c r="E69" s="19">
        <v>5</v>
      </c>
      <c r="F69" s="9"/>
      <c r="G69" s="12"/>
    </row>
    <row r="70" spans="1:7" ht="15">
      <c r="A70" s="35" t="s">
        <v>221</v>
      </c>
      <c r="B70" s="36">
        <f>B69+1</f>
        <v>41</v>
      </c>
      <c r="C70" s="3" t="s">
        <v>20</v>
      </c>
      <c r="D70" s="8" t="s">
        <v>318</v>
      </c>
      <c r="E70" s="19">
        <v>6</v>
      </c>
      <c r="F70" s="9"/>
      <c r="G70" s="12"/>
    </row>
    <row r="71" spans="1:7" ht="15">
      <c r="A71" s="35" t="s">
        <v>221</v>
      </c>
      <c r="B71" s="36">
        <f>B70+1</f>
        <v>42</v>
      </c>
      <c r="C71" s="3" t="s">
        <v>22</v>
      </c>
      <c r="D71" s="8" t="s">
        <v>318</v>
      </c>
      <c r="E71" s="19">
        <v>1</v>
      </c>
      <c r="F71" s="9"/>
      <c r="G71" s="12"/>
    </row>
    <row r="72" spans="1:7" ht="15">
      <c r="A72" s="35"/>
      <c r="B72" s="36"/>
      <c r="C72" s="1" t="s">
        <v>132</v>
      </c>
      <c r="D72" s="8"/>
      <c r="E72" s="19"/>
      <c r="F72" s="9"/>
      <c r="G72" s="12"/>
    </row>
    <row r="73" spans="1:7" ht="31.5">
      <c r="A73" s="35" t="s">
        <v>221</v>
      </c>
      <c r="B73" s="36">
        <f>B71+1</f>
        <v>43</v>
      </c>
      <c r="C73" s="26" t="s">
        <v>162</v>
      </c>
      <c r="D73" s="8" t="s">
        <v>318</v>
      </c>
      <c r="E73" s="19">
        <v>14</v>
      </c>
      <c r="F73" s="9"/>
      <c r="G73" s="12"/>
    </row>
    <row r="74" spans="1:7" ht="45">
      <c r="A74" s="35" t="s">
        <v>221</v>
      </c>
      <c r="B74" s="36">
        <f aca="true" t="shared" si="0" ref="B74:B102">B73+1</f>
        <v>44</v>
      </c>
      <c r="C74" s="26" t="s">
        <v>159</v>
      </c>
      <c r="D74" s="8" t="s">
        <v>318</v>
      </c>
      <c r="E74" s="19">
        <v>17</v>
      </c>
      <c r="F74" s="9"/>
      <c r="G74" s="12"/>
    </row>
    <row r="75" spans="1:7" ht="15">
      <c r="A75" s="35"/>
      <c r="B75" s="36"/>
      <c r="C75" s="27" t="s">
        <v>62</v>
      </c>
      <c r="D75" s="8"/>
      <c r="E75" s="19"/>
      <c r="F75" s="9"/>
      <c r="G75" s="12"/>
    </row>
    <row r="76" spans="1:7" ht="15">
      <c r="A76" s="35" t="s">
        <v>221</v>
      </c>
      <c r="B76" s="36">
        <f>B74+1</f>
        <v>45</v>
      </c>
      <c r="C76" s="3" t="s">
        <v>63</v>
      </c>
      <c r="D76" s="8" t="s">
        <v>314</v>
      </c>
      <c r="E76" s="19">
        <v>4</v>
      </c>
      <c r="F76" s="9"/>
      <c r="G76" s="12"/>
    </row>
    <row r="77" spans="1:7" ht="15">
      <c r="A77" s="35" t="s">
        <v>221</v>
      </c>
      <c r="B77" s="36">
        <f t="shared" si="0"/>
        <v>46</v>
      </c>
      <c r="C77" s="3" t="s">
        <v>64</v>
      </c>
      <c r="D77" s="8" t="s">
        <v>314</v>
      </c>
      <c r="E77" s="19">
        <v>2</v>
      </c>
      <c r="F77" s="9"/>
      <c r="G77" s="12"/>
    </row>
    <row r="78" spans="1:7" ht="15">
      <c r="A78" s="35" t="s">
        <v>221</v>
      </c>
      <c r="B78" s="36">
        <f t="shared" si="0"/>
        <v>47</v>
      </c>
      <c r="C78" s="3" t="s">
        <v>65</v>
      </c>
      <c r="D78" s="8" t="s">
        <v>314</v>
      </c>
      <c r="E78" s="19">
        <v>2</v>
      </c>
      <c r="F78" s="9"/>
      <c r="G78" s="12"/>
    </row>
    <row r="79" spans="1:7" ht="15">
      <c r="A79" s="35"/>
      <c r="B79" s="36"/>
      <c r="C79" s="1" t="s">
        <v>48</v>
      </c>
      <c r="D79" s="8"/>
      <c r="E79" s="19"/>
      <c r="F79" s="9"/>
      <c r="G79" s="12"/>
    </row>
    <row r="80" spans="1:7" ht="15">
      <c r="A80" s="35" t="s">
        <v>221</v>
      </c>
      <c r="B80" s="36">
        <f>B78+1</f>
        <v>48</v>
      </c>
      <c r="C80" s="3" t="s">
        <v>23</v>
      </c>
      <c r="D80" s="8" t="s">
        <v>36</v>
      </c>
      <c r="E80" s="19">
        <v>10</v>
      </c>
      <c r="F80" s="9"/>
      <c r="G80" s="12"/>
    </row>
    <row r="81" spans="1:7" ht="15">
      <c r="A81" s="35" t="s">
        <v>221</v>
      </c>
      <c r="B81" s="36">
        <f t="shared" si="0"/>
        <v>49</v>
      </c>
      <c r="C81" s="3" t="s">
        <v>49</v>
      </c>
      <c r="D81" s="8" t="s">
        <v>36</v>
      </c>
      <c r="E81" s="19">
        <v>2</v>
      </c>
      <c r="F81" s="9"/>
      <c r="G81" s="12"/>
    </row>
    <row r="82" spans="1:7" ht="15">
      <c r="A82" s="35" t="s">
        <v>221</v>
      </c>
      <c r="B82" s="36">
        <f t="shared" si="0"/>
        <v>50</v>
      </c>
      <c r="C82" s="3" t="s">
        <v>37</v>
      </c>
      <c r="D82" s="8" t="s">
        <v>36</v>
      </c>
      <c r="E82" s="19">
        <v>23</v>
      </c>
      <c r="F82" s="9"/>
      <c r="G82" s="12"/>
    </row>
    <row r="83" spans="1:7" ht="15">
      <c r="A83" s="35"/>
      <c r="B83" s="36"/>
      <c r="C83" s="4" t="s">
        <v>5</v>
      </c>
      <c r="D83" s="8"/>
      <c r="E83" s="19"/>
      <c r="F83" s="9"/>
      <c r="G83" s="12"/>
    </row>
    <row r="84" spans="1:7" ht="15">
      <c r="A84" s="35"/>
      <c r="B84" s="36"/>
      <c r="C84" s="1" t="s">
        <v>6</v>
      </c>
      <c r="D84" s="8"/>
      <c r="E84" s="19"/>
      <c r="F84" s="9"/>
      <c r="G84" s="12"/>
    </row>
    <row r="85" spans="1:7" ht="12.75" customHeight="1">
      <c r="A85" s="35" t="s">
        <v>221</v>
      </c>
      <c r="B85" s="36">
        <f>B82+1</f>
        <v>51</v>
      </c>
      <c r="C85" s="3" t="s">
        <v>8</v>
      </c>
      <c r="D85" s="8" t="s">
        <v>7</v>
      </c>
      <c r="E85" s="19">
        <v>22</v>
      </c>
      <c r="F85" s="9"/>
      <c r="G85" s="12"/>
    </row>
    <row r="86" spans="1:7" s="28" customFormat="1" ht="15">
      <c r="A86" s="35" t="s">
        <v>221</v>
      </c>
      <c r="B86" s="36">
        <f t="shared" si="0"/>
        <v>52</v>
      </c>
      <c r="C86" s="3" t="s">
        <v>17</v>
      </c>
      <c r="D86" s="8" t="s">
        <v>7</v>
      </c>
      <c r="E86" s="19">
        <v>4</v>
      </c>
      <c r="F86" s="9"/>
      <c r="G86" s="12"/>
    </row>
    <row r="87" spans="1:7" s="28" customFormat="1" ht="15">
      <c r="A87" s="35" t="s">
        <v>221</v>
      </c>
      <c r="B87" s="36">
        <f t="shared" si="0"/>
        <v>53</v>
      </c>
      <c r="C87" s="3" t="s">
        <v>51</v>
      </c>
      <c r="D87" s="8" t="s">
        <v>7</v>
      </c>
      <c r="E87" s="19">
        <v>28</v>
      </c>
      <c r="F87" s="9"/>
      <c r="G87" s="12"/>
    </row>
    <row r="88" spans="1:7" s="28" customFormat="1" ht="15">
      <c r="A88" s="35" t="s">
        <v>221</v>
      </c>
      <c r="B88" s="36">
        <f t="shared" si="0"/>
        <v>54</v>
      </c>
      <c r="C88" s="3" t="s">
        <v>9</v>
      </c>
      <c r="D88" s="8" t="s">
        <v>7</v>
      </c>
      <c r="E88" s="19">
        <v>6</v>
      </c>
      <c r="F88" s="9"/>
      <c r="G88" s="12"/>
    </row>
    <row r="89" spans="1:7" s="28" customFormat="1" ht="15">
      <c r="A89" s="35" t="s">
        <v>221</v>
      </c>
      <c r="B89" s="36">
        <f t="shared" si="0"/>
        <v>55</v>
      </c>
      <c r="C89" s="3" t="s">
        <v>10</v>
      </c>
      <c r="D89" s="8" t="s">
        <v>7</v>
      </c>
      <c r="E89" s="19">
        <v>19</v>
      </c>
      <c r="F89" s="9"/>
      <c r="G89" s="12"/>
    </row>
    <row r="90" spans="1:7" s="28" customFormat="1" ht="15">
      <c r="A90" s="35" t="s">
        <v>221</v>
      </c>
      <c r="B90" s="36">
        <f t="shared" si="0"/>
        <v>56</v>
      </c>
      <c r="C90" s="3" t="s">
        <v>16</v>
      </c>
      <c r="D90" s="8" t="s">
        <v>7</v>
      </c>
      <c r="E90" s="19">
        <v>14</v>
      </c>
      <c r="F90" s="9"/>
      <c r="G90" s="12"/>
    </row>
    <row r="91" spans="1:7" s="28" customFormat="1" ht="15">
      <c r="A91" s="35" t="s">
        <v>221</v>
      </c>
      <c r="B91" s="36">
        <f t="shared" si="0"/>
        <v>57</v>
      </c>
      <c r="C91" s="3" t="s">
        <v>12</v>
      </c>
      <c r="D91" s="8" t="s">
        <v>7</v>
      </c>
      <c r="E91" s="19">
        <v>38</v>
      </c>
      <c r="F91" s="9"/>
      <c r="G91" s="12"/>
    </row>
    <row r="92" spans="1:7" s="28" customFormat="1" ht="15">
      <c r="A92" s="35" t="s">
        <v>221</v>
      </c>
      <c r="B92" s="36">
        <f t="shared" si="0"/>
        <v>58</v>
      </c>
      <c r="C92" s="3" t="s">
        <v>13</v>
      </c>
      <c r="D92" s="8" t="s">
        <v>7</v>
      </c>
      <c r="E92" s="19">
        <v>4</v>
      </c>
      <c r="F92" s="9"/>
      <c r="G92" s="12"/>
    </row>
    <row r="93" spans="1:7" s="28" customFormat="1" ht="15">
      <c r="A93" s="35" t="s">
        <v>221</v>
      </c>
      <c r="B93" s="36">
        <f t="shared" si="0"/>
        <v>59</v>
      </c>
      <c r="C93" s="3" t="s">
        <v>52</v>
      </c>
      <c r="D93" s="8" t="s">
        <v>7</v>
      </c>
      <c r="E93" s="19">
        <v>2</v>
      </c>
      <c r="F93" s="9"/>
      <c r="G93" s="12"/>
    </row>
    <row r="94" spans="1:7" s="28" customFormat="1" ht="15">
      <c r="A94" s="35" t="s">
        <v>221</v>
      </c>
      <c r="B94" s="36">
        <f t="shared" si="0"/>
        <v>60</v>
      </c>
      <c r="C94" s="3" t="s">
        <v>53</v>
      </c>
      <c r="D94" s="8" t="s">
        <v>7</v>
      </c>
      <c r="E94" s="19">
        <v>50</v>
      </c>
      <c r="F94" s="9"/>
      <c r="G94" s="12"/>
    </row>
    <row r="95" spans="1:7" s="28" customFormat="1" ht="15">
      <c r="A95" s="35" t="s">
        <v>221</v>
      </c>
      <c r="B95" s="36">
        <f t="shared" si="0"/>
        <v>61</v>
      </c>
      <c r="C95" s="3" t="s">
        <v>14</v>
      </c>
      <c r="D95" s="8" t="s">
        <v>7</v>
      </c>
      <c r="E95" s="19">
        <v>6</v>
      </c>
      <c r="F95" s="9"/>
      <c r="G95" s="12"/>
    </row>
    <row r="96" spans="1:7" s="28" customFormat="1" ht="15">
      <c r="A96" s="35" t="s">
        <v>221</v>
      </c>
      <c r="B96" s="36">
        <f t="shared" si="0"/>
        <v>62</v>
      </c>
      <c r="C96" s="3" t="s">
        <v>135</v>
      </c>
      <c r="D96" s="8" t="s">
        <v>7</v>
      </c>
      <c r="E96" s="19">
        <v>10</v>
      </c>
      <c r="F96" s="9"/>
      <c r="G96" s="12"/>
    </row>
    <row r="97" spans="1:7" s="28" customFormat="1" ht="15">
      <c r="A97" s="35" t="s">
        <v>221</v>
      </c>
      <c r="B97" s="36">
        <f t="shared" si="0"/>
        <v>63</v>
      </c>
      <c r="C97" s="3" t="s">
        <v>136</v>
      </c>
      <c r="D97" s="8" t="s">
        <v>7</v>
      </c>
      <c r="E97" s="19">
        <v>4</v>
      </c>
      <c r="F97" s="9"/>
      <c r="G97" s="12"/>
    </row>
    <row r="98" spans="1:7" ht="15">
      <c r="A98" s="35"/>
      <c r="B98" s="36"/>
      <c r="C98" s="20" t="s">
        <v>25</v>
      </c>
      <c r="D98" s="8"/>
      <c r="E98" s="19"/>
      <c r="F98" s="9"/>
      <c r="G98" s="12"/>
    </row>
    <row r="99" spans="1:7" ht="18">
      <c r="A99" s="35" t="s">
        <v>221</v>
      </c>
      <c r="B99" s="36">
        <f>B97+1</f>
        <v>64</v>
      </c>
      <c r="C99" s="13" t="s">
        <v>56</v>
      </c>
      <c r="D99" s="8" t="s">
        <v>54</v>
      </c>
      <c r="E99" s="19">
        <v>150</v>
      </c>
      <c r="F99" s="9"/>
      <c r="G99" s="12"/>
    </row>
    <row r="100" spans="1:7" ht="15">
      <c r="A100" s="35"/>
      <c r="B100" s="36"/>
      <c r="C100" s="20" t="s">
        <v>38</v>
      </c>
      <c r="D100" s="8"/>
      <c r="E100" s="19"/>
      <c r="F100" s="9"/>
      <c r="G100" s="12"/>
    </row>
    <row r="101" spans="1:7" ht="15" customHeight="1">
      <c r="A101" s="35" t="s">
        <v>221</v>
      </c>
      <c r="B101" s="36">
        <f>B99+1</f>
        <v>65</v>
      </c>
      <c r="C101" s="13" t="s">
        <v>147</v>
      </c>
      <c r="D101" s="8" t="s">
        <v>33</v>
      </c>
      <c r="E101" s="19">
        <v>1</v>
      </c>
      <c r="F101" s="9"/>
      <c r="G101" s="12"/>
    </row>
    <row r="102" spans="1:7" ht="15">
      <c r="A102" s="35" t="s">
        <v>221</v>
      </c>
      <c r="B102" s="36">
        <f t="shared" si="0"/>
        <v>66</v>
      </c>
      <c r="C102" s="13" t="s">
        <v>220</v>
      </c>
      <c r="D102" s="8" t="s">
        <v>2</v>
      </c>
      <c r="E102" s="19">
        <v>461.9</v>
      </c>
      <c r="F102" s="9"/>
      <c r="G102" s="12"/>
    </row>
    <row r="103" spans="1:7" ht="60.75" thickBot="1">
      <c r="A103" s="25"/>
      <c r="B103" s="7"/>
      <c r="C103" s="3" t="s">
        <v>173</v>
      </c>
      <c r="D103" s="8"/>
      <c r="E103" s="19"/>
      <c r="F103" s="11"/>
      <c r="G103" s="12" t="s">
        <v>180</v>
      </c>
    </row>
    <row r="104" spans="1:7" s="61" customFormat="1" ht="30" customHeight="1" thickBot="1">
      <c r="A104" s="74"/>
      <c r="B104" s="91"/>
      <c r="C104" s="91"/>
      <c r="D104" s="91"/>
      <c r="E104" s="75"/>
      <c r="F104" s="75" t="s">
        <v>298</v>
      </c>
      <c r="G104" s="76">
        <f>SUM(G54:G103)</f>
        <v>0</v>
      </c>
    </row>
    <row r="105" ht="15.75" thickBot="1"/>
    <row r="106" spans="1:7" s="61" customFormat="1" ht="30" customHeight="1" thickBot="1">
      <c r="A106" s="95"/>
      <c r="B106" s="96"/>
      <c r="C106" s="97"/>
      <c r="D106" s="98"/>
      <c r="E106" s="78"/>
      <c r="F106" s="78" t="s">
        <v>297</v>
      </c>
      <c r="G106" s="79">
        <f>G53</f>
        <v>0</v>
      </c>
    </row>
    <row r="107" spans="1:7" s="61" customFormat="1" ht="30" customHeight="1" thickBot="1">
      <c r="A107" s="95"/>
      <c r="B107" s="96"/>
      <c r="C107" s="97"/>
      <c r="D107" s="98"/>
      <c r="E107" s="78"/>
      <c r="F107" s="78" t="s">
        <v>298</v>
      </c>
      <c r="G107" s="79">
        <f>G104</f>
        <v>0</v>
      </c>
    </row>
    <row r="108" spans="1:7" s="61" customFormat="1" ht="30" customHeight="1" thickBot="1">
      <c r="A108" s="74"/>
      <c r="B108" s="91"/>
      <c r="C108" s="91"/>
      <c r="D108" s="91"/>
      <c r="E108" s="75"/>
      <c r="F108" s="92" t="s">
        <v>299</v>
      </c>
      <c r="G108" s="76">
        <f>G106+G107</f>
        <v>0</v>
      </c>
    </row>
  </sheetData>
  <sheetProtection/>
  <mergeCells count="6">
    <mergeCell ref="F4:F5"/>
    <mergeCell ref="B3:D3"/>
    <mergeCell ref="A4:B5"/>
    <mergeCell ref="C4:C5"/>
    <mergeCell ref="D4:D5"/>
    <mergeCell ref="E4:E5"/>
  </mergeCells>
  <printOptions/>
  <pageMargins left="0.71" right="0.71" top="0.7500000000000001" bottom="0.7500000000000001" header="0.31" footer="0.31"/>
  <pageSetup horizontalDpi="600" verticalDpi="600" orientation="portrait" paperSize="9" scale="66"/>
  <headerFooter>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rowBreaks count="1" manualBreakCount="1">
    <brk id="53" max="6" man="1"/>
  </rowBreaks>
</worksheet>
</file>

<file path=xl/worksheets/sheet9.xml><?xml version="1.0" encoding="utf-8"?>
<worksheet xmlns="http://schemas.openxmlformats.org/spreadsheetml/2006/main" xmlns:r="http://schemas.openxmlformats.org/officeDocument/2006/relationships">
  <sheetPr>
    <tabColor rgb="FF3366FF"/>
  </sheetPr>
  <dimension ref="A2:G105"/>
  <sheetViews>
    <sheetView zoomScaleSheetLayoutView="100" zoomScalePageLayoutView="0" workbookViewId="0" topLeftCell="A42">
      <selection activeCell="G105" sqref="G105"/>
    </sheetView>
  </sheetViews>
  <sheetFormatPr defaultColWidth="11.421875" defaultRowHeight="15"/>
  <cols>
    <col min="1" max="2" width="5.7109375" style="22" customWidth="1"/>
    <col min="3" max="3" width="60.7109375" style="22" customWidth="1"/>
    <col min="4" max="7" width="12.7109375" style="22" customWidth="1"/>
    <col min="8" max="16384" width="11.421875" style="22" customWidth="1"/>
  </cols>
  <sheetData>
    <row r="2" spans="2:4" ht="18.75" customHeight="1">
      <c r="B2" s="2" t="s">
        <v>227</v>
      </c>
      <c r="C2" s="23"/>
      <c r="D2" s="23"/>
    </row>
    <row r="3" spans="2:4" s="24" customFormat="1" ht="50.25" customHeight="1" thickBot="1">
      <c r="B3" s="138" t="s">
        <v>222</v>
      </c>
      <c r="C3" s="138"/>
      <c r="D3" s="138"/>
    </row>
    <row r="4" spans="1:7" s="24" customFormat="1" ht="12.75" customHeight="1">
      <c r="A4" s="132" t="s">
        <v>30</v>
      </c>
      <c r="B4" s="133"/>
      <c r="C4" s="136" t="s">
        <v>28</v>
      </c>
      <c r="D4" s="136" t="s">
        <v>31</v>
      </c>
      <c r="E4" s="133" t="s">
        <v>204</v>
      </c>
      <c r="F4" s="136" t="s">
        <v>245</v>
      </c>
      <c r="G4" s="5" t="s">
        <v>32</v>
      </c>
    </row>
    <row r="5" spans="1:7" s="24" customFormat="1" ht="15.75" customHeight="1" thickBot="1">
      <c r="A5" s="134"/>
      <c r="B5" s="135"/>
      <c r="C5" s="137"/>
      <c r="D5" s="137"/>
      <c r="E5" s="135"/>
      <c r="F5" s="137"/>
      <c r="G5" s="6" t="s">
        <v>244</v>
      </c>
    </row>
    <row r="6" spans="1:7" s="24" customFormat="1" ht="15.75" customHeight="1">
      <c r="A6" s="15"/>
      <c r="B6" s="16"/>
      <c r="C6" s="18" t="s">
        <v>0</v>
      </c>
      <c r="D6" s="17"/>
      <c r="E6" s="53"/>
      <c r="F6" s="14"/>
      <c r="G6" s="5"/>
    </row>
    <row r="7" spans="1:7" s="24" customFormat="1" ht="33.75" customHeight="1">
      <c r="A7" s="30" t="s">
        <v>223</v>
      </c>
      <c r="B7" s="29">
        <v>1</v>
      </c>
      <c r="C7" s="3" t="s">
        <v>144</v>
      </c>
      <c r="D7" s="8" t="s">
        <v>314</v>
      </c>
      <c r="E7" s="21">
        <v>1</v>
      </c>
      <c r="F7" s="11"/>
      <c r="G7" s="32"/>
    </row>
    <row r="8" spans="1:7" s="24" customFormat="1" ht="15.75" customHeight="1">
      <c r="A8" s="30" t="s">
        <v>223</v>
      </c>
      <c r="B8" s="29">
        <f>B7+1</f>
        <v>2</v>
      </c>
      <c r="C8" s="3" t="s">
        <v>44</v>
      </c>
      <c r="D8" s="8" t="s">
        <v>314</v>
      </c>
      <c r="E8" s="21">
        <v>1</v>
      </c>
      <c r="F8" s="11"/>
      <c r="G8" s="32"/>
    </row>
    <row r="9" spans="1:7" ht="15">
      <c r="A9" s="30"/>
      <c r="B9" s="29"/>
      <c r="C9" s="4" t="s">
        <v>34</v>
      </c>
      <c r="D9" s="8"/>
      <c r="E9" s="19"/>
      <c r="F9" s="11"/>
      <c r="G9" s="12"/>
    </row>
    <row r="10" spans="1:7" ht="45">
      <c r="A10" s="30" t="s">
        <v>223</v>
      </c>
      <c r="B10" s="29">
        <f>B8+1</f>
        <v>3</v>
      </c>
      <c r="C10" s="3" t="s">
        <v>155</v>
      </c>
      <c r="D10" s="8" t="s">
        <v>45</v>
      </c>
      <c r="E10" s="38">
        <v>1089</v>
      </c>
      <c r="F10" s="9"/>
      <c r="G10" s="10"/>
    </row>
    <row r="11" spans="1:7" ht="30">
      <c r="A11" s="30" t="s">
        <v>223</v>
      </c>
      <c r="B11" s="29">
        <f>B10+1</f>
        <v>4</v>
      </c>
      <c r="C11" s="3" t="s">
        <v>142</v>
      </c>
      <c r="D11" s="8" t="s">
        <v>45</v>
      </c>
      <c r="E11" s="38">
        <v>89</v>
      </c>
      <c r="F11" s="9"/>
      <c r="G11" s="10"/>
    </row>
    <row r="12" spans="1:7" ht="35.25" customHeight="1">
      <c r="A12" s="30" t="s">
        <v>223</v>
      </c>
      <c r="B12" s="29">
        <f>B11+1</f>
        <v>5</v>
      </c>
      <c r="C12" s="3" t="s">
        <v>26</v>
      </c>
      <c r="D12" s="8" t="s">
        <v>45</v>
      </c>
      <c r="E12" s="38">
        <v>219</v>
      </c>
      <c r="F12" s="9"/>
      <c r="G12" s="10"/>
    </row>
    <row r="13" spans="1:7" ht="18">
      <c r="A13" s="30" t="s">
        <v>223</v>
      </c>
      <c r="B13" s="29">
        <f>B12+1</f>
        <v>6</v>
      </c>
      <c r="C13" s="3" t="s">
        <v>42</v>
      </c>
      <c r="D13" s="8" t="s">
        <v>45</v>
      </c>
      <c r="E13" s="38">
        <v>29</v>
      </c>
      <c r="F13" s="9"/>
      <c r="G13" s="10"/>
    </row>
    <row r="14" spans="1:7" ht="30">
      <c r="A14" s="30" t="s">
        <v>223</v>
      </c>
      <c r="B14" s="29">
        <f>B13+1</f>
        <v>7</v>
      </c>
      <c r="C14" s="3" t="s">
        <v>141</v>
      </c>
      <c r="D14" s="8" t="s">
        <v>45</v>
      </c>
      <c r="E14" s="38">
        <f>13.8+27.9+30</f>
        <v>71.7</v>
      </c>
      <c r="F14" s="9"/>
      <c r="G14" s="10"/>
    </row>
    <row r="15" spans="1:7" ht="15">
      <c r="A15" s="30"/>
      <c r="B15" s="29"/>
      <c r="C15" s="4" t="s">
        <v>47</v>
      </c>
      <c r="D15" s="8"/>
      <c r="E15" s="38"/>
      <c r="F15" s="9"/>
      <c r="G15" s="10"/>
    </row>
    <row r="16" spans="1:7" ht="15">
      <c r="A16" s="30"/>
      <c r="B16" s="29"/>
      <c r="C16" s="3" t="s">
        <v>1</v>
      </c>
      <c r="D16" s="8"/>
      <c r="E16" s="38"/>
      <c r="F16" s="9"/>
      <c r="G16" s="10"/>
    </row>
    <row r="17" spans="1:7" ht="60">
      <c r="A17" s="30"/>
      <c r="B17" s="29"/>
      <c r="C17" s="1" t="s">
        <v>156</v>
      </c>
      <c r="D17" s="8"/>
      <c r="E17" s="38"/>
      <c r="F17" s="9"/>
      <c r="G17" s="10"/>
    </row>
    <row r="18" spans="1:7" ht="15">
      <c r="A18" s="30" t="s">
        <v>223</v>
      </c>
      <c r="B18" s="29">
        <f>B14+1</f>
        <v>8</v>
      </c>
      <c r="C18" s="3" t="s">
        <v>139</v>
      </c>
      <c r="D18" s="8" t="s">
        <v>2</v>
      </c>
      <c r="E18" s="19">
        <v>234.6</v>
      </c>
      <c r="F18" s="9"/>
      <c r="G18" s="10"/>
    </row>
    <row r="19" spans="1:7" ht="15">
      <c r="A19" s="30" t="s">
        <v>223</v>
      </c>
      <c r="B19" s="29">
        <f>B18+1</f>
        <v>9</v>
      </c>
      <c r="C19" s="3" t="s">
        <v>3</v>
      </c>
      <c r="D19" s="8" t="s">
        <v>2</v>
      </c>
      <c r="E19" s="19">
        <v>109.7</v>
      </c>
      <c r="F19" s="9"/>
      <c r="G19" s="10"/>
    </row>
    <row r="20" spans="1:7" ht="60">
      <c r="A20" s="30"/>
      <c r="B20" s="29"/>
      <c r="C20" s="1" t="s">
        <v>167</v>
      </c>
      <c r="D20" s="8"/>
      <c r="E20" s="19"/>
      <c r="F20" s="9"/>
      <c r="G20" s="10"/>
    </row>
    <row r="21" spans="1:7" ht="15">
      <c r="A21" s="30" t="s">
        <v>223</v>
      </c>
      <c r="B21" s="29">
        <f>B19+1</f>
        <v>10</v>
      </c>
      <c r="C21" s="3" t="s">
        <v>139</v>
      </c>
      <c r="D21" s="8" t="s">
        <v>2</v>
      </c>
      <c r="E21" s="19">
        <v>172.4</v>
      </c>
      <c r="F21" s="9"/>
      <c r="G21" s="10"/>
    </row>
    <row r="22" spans="1:7" ht="15">
      <c r="A22" s="30" t="s">
        <v>223</v>
      </c>
      <c r="B22" s="29">
        <f>B21+1</f>
        <v>11</v>
      </c>
      <c r="C22" s="3" t="s">
        <v>3</v>
      </c>
      <c r="D22" s="8" t="s">
        <v>2</v>
      </c>
      <c r="E22" s="19">
        <v>311.3</v>
      </c>
      <c r="F22" s="9"/>
      <c r="G22" s="10"/>
    </row>
    <row r="23" spans="1:7" ht="60">
      <c r="A23" s="30"/>
      <c r="B23" s="29"/>
      <c r="C23" s="1" t="s">
        <v>157</v>
      </c>
      <c r="D23" s="8"/>
      <c r="E23" s="19"/>
      <c r="F23" s="9"/>
      <c r="G23" s="10"/>
    </row>
    <row r="24" spans="1:7" ht="15">
      <c r="A24" s="30" t="s">
        <v>223</v>
      </c>
      <c r="B24" s="29">
        <f>B22+1</f>
        <v>12</v>
      </c>
      <c r="C24" s="3" t="s">
        <v>3</v>
      </c>
      <c r="D24" s="8" t="s">
        <v>2</v>
      </c>
      <c r="E24" s="19">
        <v>167.9</v>
      </c>
      <c r="F24" s="9"/>
      <c r="G24" s="10"/>
    </row>
    <row r="25" spans="1:7" ht="15">
      <c r="A25" s="30"/>
      <c r="B25" s="29"/>
      <c r="C25" s="3" t="s">
        <v>58</v>
      </c>
      <c r="D25" s="8"/>
      <c r="E25" s="19"/>
      <c r="F25" s="9"/>
      <c r="G25" s="10"/>
    </row>
    <row r="26" spans="1:7" ht="15">
      <c r="A26" s="30"/>
      <c r="B26" s="29"/>
      <c r="C26" s="4" t="s">
        <v>60</v>
      </c>
      <c r="D26" s="8"/>
      <c r="E26" s="19"/>
      <c r="F26" s="9"/>
      <c r="G26" s="10"/>
    </row>
    <row r="27" spans="1:7" ht="30">
      <c r="A27" s="30"/>
      <c r="B27" s="29"/>
      <c r="C27" s="1" t="s">
        <v>72</v>
      </c>
      <c r="D27" s="8"/>
      <c r="E27" s="19"/>
      <c r="F27" s="9"/>
      <c r="G27" s="10"/>
    </row>
    <row r="28" spans="1:7" ht="15">
      <c r="A28" s="30" t="s">
        <v>223</v>
      </c>
      <c r="B28" s="29">
        <f>B24+1</f>
        <v>13</v>
      </c>
      <c r="C28" s="3" t="s">
        <v>103</v>
      </c>
      <c r="D28" s="8" t="s">
        <v>314</v>
      </c>
      <c r="E28" s="19">
        <v>18</v>
      </c>
      <c r="F28" s="9"/>
      <c r="G28" s="10"/>
    </row>
    <row r="29" spans="1:7" ht="15">
      <c r="A29" s="30" t="s">
        <v>223</v>
      </c>
      <c r="B29" s="29">
        <f>B28+1</f>
        <v>14</v>
      </c>
      <c r="C29" s="3" t="s">
        <v>73</v>
      </c>
      <c r="D29" s="8" t="s">
        <v>314</v>
      </c>
      <c r="E29" s="19">
        <v>9</v>
      </c>
      <c r="F29" s="9"/>
      <c r="G29" s="10"/>
    </row>
    <row r="30" spans="1:7" ht="30">
      <c r="A30" s="30"/>
      <c r="B30" s="29"/>
      <c r="C30" s="1" t="s">
        <v>104</v>
      </c>
      <c r="D30" s="8"/>
      <c r="E30" s="19"/>
      <c r="F30" s="9"/>
      <c r="G30" s="10"/>
    </row>
    <row r="31" spans="1:7" ht="15">
      <c r="A31" s="30" t="s">
        <v>223</v>
      </c>
      <c r="B31" s="29">
        <f>B29+1</f>
        <v>15</v>
      </c>
      <c r="C31" s="3" t="s">
        <v>105</v>
      </c>
      <c r="D31" s="8" t="s">
        <v>314</v>
      </c>
      <c r="E31" s="19">
        <v>3</v>
      </c>
      <c r="F31" s="9"/>
      <c r="G31" s="10"/>
    </row>
    <row r="32" spans="1:7" ht="15">
      <c r="A32" s="30"/>
      <c r="B32" s="29"/>
      <c r="C32" s="1" t="s">
        <v>77</v>
      </c>
      <c r="D32" s="8"/>
      <c r="E32" s="19"/>
      <c r="F32" s="9"/>
      <c r="G32" s="10"/>
    </row>
    <row r="33" spans="1:7" ht="15">
      <c r="A33" s="30" t="s">
        <v>223</v>
      </c>
      <c r="B33" s="29">
        <f>B31+1</f>
        <v>16</v>
      </c>
      <c r="C33" s="3" t="s">
        <v>78</v>
      </c>
      <c r="D33" s="8" t="s">
        <v>314</v>
      </c>
      <c r="E33" s="19">
        <v>1</v>
      </c>
      <c r="F33" s="9"/>
      <c r="G33" s="10"/>
    </row>
    <row r="34" spans="1:7" ht="15">
      <c r="A34" s="30" t="s">
        <v>223</v>
      </c>
      <c r="B34" s="29">
        <f>B33+1</f>
        <v>17</v>
      </c>
      <c r="C34" s="3" t="s">
        <v>79</v>
      </c>
      <c r="D34" s="8" t="s">
        <v>314</v>
      </c>
      <c r="E34" s="19">
        <v>1</v>
      </c>
      <c r="F34" s="9"/>
      <c r="G34" s="10"/>
    </row>
    <row r="35" spans="1:7" ht="15">
      <c r="A35" s="30" t="s">
        <v>223</v>
      </c>
      <c r="B35" s="29">
        <f>B34+1</f>
        <v>18</v>
      </c>
      <c r="C35" s="3" t="s">
        <v>107</v>
      </c>
      <c r="D35" s="8" t="s">
        <v>314</v>
      </c>
      <c r="E35" s="19">
        <v>2</v>
      </c>
      <c r="F35" s="9"/>
      <c r="G35" s="10"/>
    </row>
    <row r="36" spans="1:7" ht="15">
      <c r="A36" s="30"/>
      <c r="B36" s="29"/>
      <c r="C36" s="1" t="s">
        <v>89</v>
      </c>
      <c r="D36" s="8"/>
      <c r="E36" s="19"/>
      <c r="F36" s="9"/>
      <c r="G36" s="10"/>
    </row>
    <row r="37" spans="1:7" ht="15">
      <c r="A37" s="30" t="s">
        <v>223</v>
      </c>
      <c r="B37" s="29">
        <f>B35+1</f>
        <v>19</v>
      </c>
      <c r="C37" s="3" t="s">
        <v>109</v>
      </c>
      <c r="D37" s="8" t="s">
        <v>314</v>
      </c>
      <c r="E37" s="19">
        <v>3</v>
      </c>
      <c r="F37" s="9"/>
      <c r="G37" s="10"/>
    </row>
    <row r="38" spans="1:7" ht="15">
      <c r="A38" s="30" t="s">
        <v>223</v>
      </c>
      <c r="B38" s="29">
        <f>B37+1</f>
        <v>20</v>
      </c>
      <c r="C38" s="3" t="s">
        <v>90</v>
      </c>
      <c r="D38" s="8" t="s">
        <v>314</v>
      </c>
      <c r="E38" s="19">
        <v>5</v>
      </c>
      <c r="F38" s="9"/>
      <c r="G38" s="10"/>
    </row>
    <row r="39" spans="1:7" ht="15">
      <c r="A39" s="30" t="s">
        <v>223</v>
      </c>
      <c r="B39" s="29">
        <f>B38+1</f>
        <v>21</v>
      </c>
      <c r="C39" s="3" t="s">
        <v>91</v>
      </c>
      <c r="D39" s="8" t="s">
        <v>314</v>
      </c>
      <c r="E39" s="19">
        <v>4</v>
      </c>
      <c r="F39" s="9"/>
      <c r="G39" s="10"/>
    </row>
    <row r="40" spans="1:7" ht="15">
      <c r="A40" s="30"/>
      <c r="B40" s="29"/>
      <c r="C40" s="4" t="s">
        <v>59</v>
      </c>
      <c r="D40" s="8"/>
      <c r="E40" s="19"/>
      <c r="F40" s="9"/>
      <c r="G40" s="10"/>
    </row>
    <row r="41" spans="1:7" ht="15">
      <c r="A41" s="30"/>
      <c r="B41" s="29"/>
      <c r="C41" s="1" t="s">
        <v>74</v>
      </c>
      <c r="D41" s="8"/>
      <c r="E41" s="19"/>
      <c r="F41" s="9"/>
      <c r="G41" s="10"/>
    </row>
    <row r="42" spans="1:7" ht="15">
      <c r="A42" s="30" t="s">
        <v>223</v>
      </c>
      <c r="B42" s="29">
        <f>B39+1</f>
        <v>22</v>
      </c>
      <c r="C42" s="3" t="s">
        <v>106</v>
      </c>
      <c r="D42" s="8" t="s">
        <v>314</v>
      </c>
      <c r="E42" s="19">
        <v>2</v>
      </c>
      <c r="F42" s="9"/>
      <c r="G42" s="10"/>
    </row>
    <row r="43" spans="1:7" ht="15">
      <c r="A43" s="30"/>
      <c r="B43" s="29"/>
      <c r="C43" s="1" t="s">
        <v>74</v>
      </c>
      <c r="D43" s="8"/>
      <c r="E43" s="19"/>
      <c r="F43" s="9"/>
      <c r="G43" s="10"/>
    </row>
    <row r="44" spans="1:7" ht="15">
      <c r="A44" s="30" t="s">
        <v>223</v>
      </c>
      <c r="B44" s="29">
        <f>B42+1</f>
        <v>23</v>
      </c>
      <c r="C44" s="3" t="s">
        <v>75</v>
      </c>
      <c r="D44" s="8" t="s">
        <v>314</v>
      </c>
      <c r="E44" s="19">
        <v>1</v>
      </c>
      <c r="F44" s="9"/>
      <c r="G44" s="10"/>
    </row>
    <row r="45" spans="1:7" ht="15">
      <c r="A45" s="30"/>
      <c r="B45" s="29"/>
      <c r="C45" s="1" t="s">
        <v>96</v>
      </c>
      <c r="D45" s="8"/>
      <c r="E45" s="19"/>
      <c r="F45" s="9"/>
      <c r="G45" s="10"/>
    </row>
    <row r="46" spans="1:7" ht="15">
      <c r="A46" s="30" t="s">
        <v>223</v>
      </c>
      <c r="B46" s="29">
        <f>B44+1</f>
        <v>24</v>
      </c>
      <c r="C46" s="3" t="s">
        <v>87</v>
      </c>
      <c r="D46" s="8" t="s">
        <v>314</v>
      </c>
      <c r="E46" s="19">
        <v>2</v>
      </c>
      <c r="F46" s="9"/>
      <c r="G46" s="10"/>
    </row>
    <row r="47" spans="1:7" ht="15">
      <c r="A47" s="30" t="s">
        <v>223</v>
      </c>
      <c r="B47" s="29">
        <f>B46+1</f>
        <v>25</v>
      </c>
      <c r="C47" s="3" t="s">
        <v>88</v>
      </c>
      <c r="D47" s="8" t="s">
        <v>314</v>
      </c>
      <c r="E47" s="19">
        <v>2</v>
      </c>
      <c r="F47" s="9"/>
      <c r="G47" s="10"/>
    </row>
    <row r="48" spans="1:7" ht="15">
      <c r="A48" s="30"/>
      <c r="B48" s="29"/>
      <c r="C48" s="1" t="s">
        <v>80</v>
      </c>
      <c r="D48" s="8"/>
      <c r="E48" s="19"/>
      <c r="F48" s="9"/>
      <c r="G48" s="10"/>
    </row>
    <row r="49" spans="1:7" ht="15">
      <c r="A49" s="30" t="s">
        <v>223</v>
      </c>
      <c r="B49" s="29">
        <f>B47+1</f>
        <v>26</v>
      </c>
      <c r="C49" s="3" t="s">
        <v>81</v>
      </c>
      <c r="D49" s="8" t="s">
        <v>314</v>
      </c>
      <c r="E49" s="19">
        <v>1</v>
      </c>
      <c r="F49" s="9"/>
      <c r="G49" s="10"/>
    </row>
    <row r="50" spans="1:7" ht="15">
      <c r="A50" s="30"/>
      <c r="B50" s="29"/>
      <c r="C50" s="1" t="s">
        <v>82</v>
      </c>
      <c r="D50" s="8"/>
      <c r="E50" s="19"/>
      <c r="F50" s="9"/>
      <c r="G50" s="10"/>
    </row>
    <row r="51" spans="1:7" ht="15">
      <c r="A51" s="30" t="s">
        <v>223</v>
      </c>
      <c r="B51" s="29">
        <f>B49+1</f>
        <v>27</v>
      </c>
      <c r="C51" s="3" t="s">
        <v>83</v>
      </c>
      <c r="D51" s="8" t="s">
        <v>314</v>
      </c>
      <c r="E51" s="19">
        <v>26</v>
      </c>
      <c r="F51" s="9"/>
      <c r="G51" s="10"/>
    </row>
    <row r="52" spans="1:7" ht="15">
      <c r="A52" s="30" t="s">
        <v>223</v>
      </c>
      <c r="B52" s="29">
        <f>B51+1</f>
        <v>28</v>
      </c>
      <c r="C52" s="3" t="s">
        <v>108</v>
      </c>
      <c r="D52" s="8" t="s">
        <v>314</v>
      </c>
      <c r="E52" s="19">
        <v>3</v>
      </c>
      <c r="F52" s="9"/>
      <c r="G52" s="10"/>
    </row>
    <row r="53" spans="1:7" ht="15">
      <c r="A53" s="30"/>
      <c r="B53" s="29"/>
      <c r="C53" s="1" t="s">
        <v>86</v>
      </c>
      <c r="D53" s="8"/>
      <c r="E53" s="19"/>
      <c r="F53" s="9"/>
      <c r="G53" s="10"/>
    </row>
    <row r="54" spans="1:7" ht="15.75" thickBot="1">
      <c r="A54" s="30" t="s">
        <v>223</v>
      </c>
      <c r="B54" s="29">
        <f>B52+1</f>
        <v>29</v>
      </c>
      <c r="C54" s="3" t="s">
        <v>87</v>
      </c>
      <c r="D54" s="8" t="s">
        <v>314</v>
      </c>
      <c r="E54" s="19">
        <v>6</v>
      </c>
      <c r="F54" s="9"/>
      <c r="G54" s="10"/>
    </row>
    <row r="55" spans="1:7" s="61" customFormat="1" ht="30" customHeight="1" thickBot="1">
      <c r="A55" s="74"/>
      <c r="B55" s="91"/>
      <c r="C55" s="91"/>
      <c r="D55" s="91"/>
      <c r="E55" s="75"/>
      <c r="F55" s="75" t="s">
        <v>300</v>
      </c>
      <c r="G55" s="76">
        <f>SUM(G6:G54)</f>
        <v>0</v>
      </c>
    </row>
    <row r="56" spans="1:7" ht="15">
      <c r="A56" s="30"/>
      <c r="B56" s="29"/>
      <c r="C56" s="3" t="s">
        <v>61</v>
      </c>
      <c r="D56" s="8"/>
      <c r="E56" s="19"/>
      <c r="F56" s="9"/>
      <c r="G56" s="10"/>
    </row>
    <row r="57" spans="1:7" ht="45">
      <c r="A57" s="30"/>
      <c r="B57" s="29"/>
      <c r="C57" s="1" t="s">
        <v>67</v>
      </c>
      <c r="D57" s="8"/>
      <c r="E57" s="19"/>
      <c r="F57" s="9"/>
      <c r="G57" s="10"/>
    </row>
    <row r="58" spans="1:7" ht="15">
      <c r="A58" s="30" t="s">
        <v>223</v>
      </c>
      <c r="B58" s="29">
        <f>B54+1</f>
        <v>30</v>
      </c>
      <c r="C58" s="3" t="s">
        <v>68</v>
      </c>
      <c r="D58" s="8" t="s">
        <v>314</v>
      </c>
      <c r="E58" s="19">
        <v>17</v>
      </c>
      <c r="F58" s="9"/>
      <c r="G58" s="10"/>
    </row>
    <row r="59" spans="1:7" ht="45">
      <c r="A59" s="30"/>
      <c r="B59" s="29"/>
      <c r="C59" s="1" t="s">
        <v>97</v>
      </c>
      <c r="D59" s="8"/>
      <c r="E59" s="19"/>
      <c r="F59" s="9"/>
      <c r="G59" s="10"/>
    </row>
    <row r="60" spans="1:7" ht="15">
      <c r="A60" s="30" t="s">
        <v>223</v>
      </c>
      <c r="B60" s="29">
        <f>B58+1</f>
        <v>31</v>
      </c>
      <c r="C60" s="3" t="s">
        <v>68</v>
      </c>
      <c r="D60" s="8" t="s">
        <v>314</v>
      </c>
      <c r="E60" s="19">
        <v>10</v>
      </c>
      <c r="F60" s="9"/>
      <c r="G60" s="10"/>
    </row>
    <row r="61" spans="1:7" ht="30">
      <c r="A61" s="30"/>
      <c r="B61" s="29"/>
      <c r="C61" s="1" t="s">
        <v>101</v>
      </c>
      <c r="D61" s="8"/>
      <c r="E61" s="19"/>
      <c r="F61" s="9"/>
      <c r="G61" s="10"/>
    </row>
    <row r="62" spans="1:7" ht="15">
      <c r="A62" s="30" t="s">
        <v>223</v>
      </c>
      <c r="B62" s="29">
        <f>B60+1</f>
        <v>32</v>
      </c>
      <c r="C62" s="3" t="s">
        <v>102</v>
      </c>
      <c r="D62" s="8" t="s">
        <v>314</v>
      </c>
      <c r="E62" s="19">
        <v>3</v>
      </c>
      <c r="F62" s="9"/>
      <c r="G62" s="10"/>
    </row>
    <row r="63" spans="1:7" ht="15">
      <c r="A63" s="30"/>
      <c r="B63" s="29"/>
      <c r="C63" s="1" t="s">
        <v>69</v>
      </c>
      <c r="D63" s="8"/>
      <c r="E63" s="19"/>
      <c r="F63" s="9"/>
      <c r="G63" s="10"/>
    </row>
    <row r="64" spans="1:7" ht="15">
      <c r="A64" s="30" t="s">
        <v>223</v>
      </c>
      <c r="B64" s="29">
        <f>B62+1</f>
        <v>33</v>
      </c>
      <c r="C64" s="3" t="s">
        <v>70</v>
      </c>
      <c r="D64" s="8" t="s">
        <v>314</v>
      </c>
      <c r="E64" s="19">
        <v>1</v>
      </c>
      <c r="F64" s="9"/>
      <c r="G64" s="10"/>
    </row>
    <row r="65" spans="1:7" ht="15">
      <c r="A65" s="30" t="s">
        <v>223</v>
      </c>
      <c r="B65" s="29">
        <f>B64+1</f>
        <v>34</v>
      </c>
      <c r="C65" s="3" t="s">
        <v>71</v>
      </c>
      <c r="D65" s="8" t="s">
        <v>314</v>
      </c>
      <c r="E65" s="19">
        <v>2</v>
      </c>
      <c r="F65" s="9"/>
      <c r="G65" s="10"/>
    </row>
    <row r="66" spans="1:7" ht="15">
      <c r="A66" s="30"/>
      <c r="B66" s="29"/>
      <c r="C66" s="1" t="s">
        <v>84</v>
      </c>
      <c r="D66" s="8"/>
      <c r="E66" s="19"/>
      <c r="F66" s="9"/>
      <c r="G66" s="10"/>
    </row>
    <row r="67" spans="1:7" ht="15">
      <c r="A67" s="30" t="s">
        <v>223</v>
      </c>
      <c r="B67" s="29">
        <f>B65+1</f>
        <v>35</v>
      </c>
      <c r="C67" s="3" t="s">
        <v>85</v>
      </c>
      <c r="D67" s="8" t="s">
        <v>314</v>
      </c>
      <c r="E67" s="19">
        <v>3</v>
      </c>
      <c r="F67" s="9"/>
      <c r="G67" s="10"/>
    </row>
    <row r="68" spans="1:7" ht="15">
      <c r="A68" s="30"/>
      <c r="B68" s="29"/>
      <c r="C68" s="3" t="s">
        <v>4</v>
      </c>
      <c r="D68" s="8"/>
      <c r="E68" s="19"/>
      <c r="F68" s="9"/>
      <c r="G68" s="10"/>
    </row>
    <row r="69" spans="1:7" ht="30">
      <c r="A69" s="30"/>
      <c r="B69" s="29"/>
      <c r="C69" s="1" t="s">
        <v>39</v>
      </c>
      <c r="D69" s="8"/>
      <c r="E69" s="19"/>
      <c r="F69" s="9"/>
      <c r="G69" s="10"/>
    </row>
    <row r="70" spans="1:7" ht="15">
      <c r="A70" s="30" t="s">
        <v>223</v>
      </c>
      <c r="B70" s="29">
        <f>B67+1</f>
        <v>36</v>
      </c>
      <c r="C70" s="3" t="s">
        <v>3</v>
      </c>
      <c r="D70" s="8" t="s">
        <v>2</v>
      </c>
      <c r="E70" s="19">
        <v>3</v>
      </c>
      <c r="F70" s="9"/>
      <c r="G70" s="10"/>
    </row>
    <row r="71" spans="1:7" ht="15">
      <c r="A71" s="30" t="s">
        <v>223</v>
      </c>
      <c r="B71" s="29">
        <f>B70+1</f>
        <v>37</v>
      </c>
      <c r="C71" s="3" t="s">
        <v>19</v>
      </c>
      <c r="D71" s="8" t="s">
        <v>2</v>
      </c>
      <c r="E71" s="19">
        <v>1</v>
      </c>
      <c r="F71" s="9"/>
      <c r="G71" s="10"/>
    </row>
    <row r="72" spans="1:7" ht="30">
      <c r="A72" s="30"/>
      <c r="B72" s="29"/>
      <c r="C72" s="1" t="s">
        <v>35</v>
      </c>
      <c r="D72" s="8"/>
      <c r="E72" s="19"/>
      <c r="F72" s="9"/>
      <c r="G72" s="10"/>
    </row>
    <row r="73" spans="1:7" ht="15">
      <c r="A73" s="30" t="s">
        <v>223</v>
      </c>
      <c r="B73" s="29">
        <f>B71+1</f>
        <v>38</v>
      </c>
      <c r="C73" s="3" t="s">
        <v>133</v>
      </c>
      <c r="D73" s="8" t="s">
        <v>2</v>
      </c>
      <c r="E73" s="19">
        <v>1</v>
      </c>
      <c r="F73" s="9"/>
      <c r="G73" s="10"/>
    </row>
    <row r="74" spans="1:7" ht="15">
      <c r="A74" s="30" t="s">
        <v>223</v>
      </c>
      <c r="B74" s="29">
        <f>B73+1</f>
        <v>39</v>
      </c>
      <c r="C74" s="3" t="s">
        <v>3</v>
      </c>
      <c r="D74" s="8" t="s">
        <v>2</v>
      </c>
      <c r="E74" s="19">
        <v>2</v>
      </c>
      <c r="F74" s="9"/>
      <c r="G74" s="10"/>
    </row>
    <row r="75" spans="1:7" ht="15">
      <c r="A75" s="30" t="s">
        <v>223</v>
      </c>
      <c r="B75" s="29">
        <f>B74+1</f>
        <v>40</v>
      </c>
      <c r="C75" s="3" t="s">
        <v>19</v>
      </c>
      <c r="D75" s="8" t="s">
        <v>2</v>
      </c>
      <c r="E75" s="19">
        <v>1</v>
      </c>
      <c r="F75" s="9"/>
      <c r="G75" s="10"/>
    </row>
    <row r="76" spans="1:7" ht="15">
      <c r="A76" s="30"/>
      <c r="B76" s="29"/>
      <c r="C76" s="1" t="s">
        <v>132</v>
      </c>
      <c r="D76" s="8"/>
      <c r="E76" s="19"/>
      <c r="F76" s="9"/>
      <c r="G76" s="10"/>
    </row>
    <row r="77" spans="1:7" ht="45">
      <c r="A77" s="30" t="s">
        <v>223</v>
      </c>
      <c r="B77" s="29">
        <f>B75+1</f>
        <v>41</v>
      </c>
      <c r="C77" s="26" t="s">
        <v>159</v>
      </c>
      <c r="D77" s="8" t="s">
        <v>318</v>
      </c>
      <c r="E77" s="19">
        <v>8</v>
      </c>
      <c r="F77" s="9"/>
      <c r="G77" s="10"/>
    </row>
    <row r="78" spans="1:7" ht="15">
      <c r="A78" s="30"/>
      <c r="B78" s="29"/>
      <c r="C78" s="1" t="s">
        <v>50</v>
      </c>
      <c r="D78" s="8"/>
      <c r="E78" s="19"/>
      <c r="F78" s="9"/>
      <c r="G78" s="10"/>
    </row>
    <row r="79" spans="1:7" ht="15">
      <c r="A79" s="30" t="s">
        <v>223</v>
      </c>
      <c r="B79" s="29">
        <f>B77+1</f>
        <v>42</v>
      </c>
      <c r="C79" s="3" t="s">
        <v>23</v>
      </c>
      <c r="D79" s="8" t="s">
        <v>314</v>
      </c>
      <c r="E79" s="19">
        <v>11</v>
      </c>
      <c r="F79" s="9"/>
      <c r="G79" s="10"/>
    </row>
    <row r="80" spans="1:7" ht="15">
      <c r="A80" s="30" t="s">
        <v>223</v>
      </c>
      <c r="B80" s="29">
        <f>B79+1</f>
        <v>43</v>
      </c>
      <c r="C80" s="3" t="s">
        <v>49</v>
      </c>
      <c r="D80" s="8" t="s">
        <v>314</v>
      </c>
      <c r="E80" s="19">
        <v>6</v>
      </c>
      <c r="F80" s="9"/>
      <c r="G80" s="10"/>
    </row>
    <row r="81" spans="1:7" ht="15">
      <c r="A81" s="30"/>
      <c r="B81" s="29"/>
      <c r="C81" s="4" t="s">
        <v>5</v>
      </c>
      <c r="D81" s="8"/>
      <c r="E81" s="38"/>
      <c r="F81" s="9"/>
      <c r="G81" s="10"/>
    </row>
    <row r="82" spans="1:7" ht="15">
      <c r="A82" s="30"/>
      <c r="B82" s="29"/>
      <c r="C82" s="1" t="s">
        <v>6</v>
      </c>
      <c r="D82" s="8"/>
      <c r="E82" s="38"/>
      <c r="F82" s="9"/>
      <c r="G82" s="10"/>
    </row>
    <row r="83" spans="1:7" ht="12.75" customHeight="1">
      <c r="A83" s="30" t="s">
        <v>223</v>
      </c>
      <c r="B83" s="29">
        <f>B80+1</f>
        <v>44</v>
      </c>
      <c r="C83" s="3" t="s">
        <v>8</v>
      </c>
      <c r="D83" s="8" t="s">
        <v>7</v>
      </c>
      <c r="E83" s="38">
        <v>17</v>
      </c>
      <c r="F83" s="9"/>
      <c r="G83" s="10"/>
    </row>
    <row r="84" spans="1:7" s="28" customFormat="1" ht="15">
      <c r="A84" s="30" t="s">
        <v>223</v>
      </c>
      <c r="B84" s="29">
        <f aca="true" t="shared" si="0" ref="B84:B95">B83+1</f>
        <v>45</v>
      </c>
      <c r="C84" s="3" t="s">
        <v>17</v>
      </c>
      <c r="D84" s="8" t="s">
        <v>7</v>
      </c>
      <c r="E84" s="38">
        <v>6</v>
      </c>
      <c r="F84" s="9"/>
      <c r="G84" s="10"/>
    </row>
    <row r="85" spans="1:7" s="28" customFormat="1" ht="15">
      <c r="A85" s="30" t="s">
        <v>223</v>
      </c>
      <c r="B85" s="29">
        <f t="shared" si="0"/>
        <v>46</v>
      </c>
      <c r="C85" s="3" t="s">
        <v>51</v>
      </c>
      <c r="D85" s="8" t="s">
        <v>7</v>
      </c>
      <c r="E85" s="38">
        <v>26</v>
      </c>
      <c r="F85" s="9"/>
      <c r="G85" s="10"/>
    </row>
    <row r="86" spans="1:7" s="28" customFormat="1" ht="15">
      <c r="A86" s="30" t="s">
        <v>223</v>
      </c>
      <c r="B86" s="29">
        <f t="shared" si="0"/>
        <v>47</v>
      </c>
      <c r="C86" s="3" t="s">
        <v>9</v>
      </c>
      <c r="D86" s="8" t="s">
        <v>7</v>
      </c>
      <c r="E86" s="38">
        <v>4</v>
      </c>
      <c r="F86" s="9"/>
      <c r="G86" s="10"/>
    </row>
    <row r="87" spans="1:7" s="28" customFormat="1" ht="15">
      <c r="A87" s="30" t="s">
        <v>223</v>
      </c>
      <c r="B87" s="29">
        <f t="shared" si="0"/>
        <v>48</v>
      </c>
      <c r="C87" s="3" t="s">
        <v>10</v>
      </c>
      <c r="D87" s="8" t="s">
        <v>7</v>
      </c>
      <c r="E87" s="38">
        <v>12</v>
      </c>
      <c r="F87" s="9"/>
      <c r="G87" s="10"/>
    </row>
    <row r="88" spans="1:7" s="28" customFormat="1" ht="15">
      <c r="A88" s="30" t="s">
        <v>223</v>
      </c>
      <c r="B88" s="29">
        <f t="shared" si="0"/>
        <v>49</v>
      </c>
      <c r="C88" s="3" t="s">
        <v>16</v>
      </c>
      <c r="D88" s="8" t="s">
        <v>7</v>
      </c>
      <c r="E88" s="38">
        <v>10</v>
      </c>
      <c r="F88" s="9"/>
      <c r="G88" s="10"/>
    </row>
    <row r="89" spans="1:7" s="28" customFormat="1" ht="15">
      <c r="A89" s="30" t="s">
        <v>223</v>
      </c>
      <c r="B89" s="29">
        <f t="shared" si="0"/>
        <v>50</v>
      </c>
      <c r="C89" s="3" t="s">
        <v>12</v>
      </c>
      <c r="D89" s="8" t="s">
        <v>7</v>
      </c>
      <c r="E89" s="38">
        <v>29</v>
      </c>
      <c r="F89" s="9"/>
      <c r="G89" s="10"/>
    </row>
    <row r="90" spans="1:7" s="28" customFormat="1" ht="15">
      <c r="A90" s="30" t="s">
        <v>223</v>
      </c>
      <c r="B90" s="29">
        <f>B89+1</f>
        <v>51</v>
      </c>
      <c r="C90" s="3" t="s">
        <v>52</v>
      </c>
      <c r="D90" s="8" t="s">
        <v>7</v>
      </c>
      <c r="E90" s="38">
        <v>4</v>
      </c>
      <c r="F90" s="9"/>
      <c r="G90" s="10"/>
    </row>
    <row r="91" spans="1:7" s="28" customFormat="1" ht="15">
      <c r="A91" s="30" t="s">
        <v>223</v>
      </c>
      <c r="B91" s="29">
        <f t="shared" si="0"/>
        <v>52</v>
      </c>
      <c r="C91" s="3" t="s">
        <v>53</v>
      </c>
      <c r="D91" s="8" t="s">
        <v>7</v>
      </c>
      <c r="E91" s="38">
        <v>40</v>
      </c>
      <c r="F91" s="9"/>
      <c r="G91" s="10"/>
    </row>
    <row r="92" spans="1:7" s="28" customFormat="1" ht="15">
      <c r="A92" s="30" t="s">
        <v>223</v>
      </c>
      <c r="B92" s="29">
        <f t="shared" si="0"/>
        <v>53</v>
      </c>
      <c r="C92" s="3" t="s">
        <v>14</v>
      </c>
      <c r="D92" s="8" t="s">
        <v>7</v>
      </c>
      <c r="E92" s="38">
        <v>3</v>
      </c>
      <c r="F92" s="9"/>
      <c r="G92" s="10"/>
    </row>
    <row r="93" spans="1:7" s="28" customFormat="1" ht="15">
      <c r="A93" s="30" t="s">
        <v>223</v>
      </c>
      <c r="B93" s="29">
        <f t="shared" si="0"/>
        <v>54</v>
      </c>
      <c r="C93" s="3" t="s">
        <v>135</v>
      </c>
      <c r="D93" s="8" t="s">
        <v>7</v>
      </c>
      <c r="E93" s="38">
        <v>7</v>
      </c>
      <c r="F93" s="9"/>
      <c r="G93" s="10"/>
    </row>
    <row r="94" spans="1:7" s="28" customFormat="1" ht="15">
      <c r="A94" s="30" t="s">
        <v>223</v>
      </c>
      <c r="B94" s="29">
        <f t="shared" si="0"/>
        <v>55</v>
      </c>
      <c r="C94" s="3" t="s">
        <v>136</v>
      </c>
      <c r="D94" s="8" t="s">
        <v>7</v>
      </c>
      <c r="E94" s="38">
        <v>2</v>
      </c>
      <c r="F94" s="9"/>
      <c r="G94" s="10"/>
    </row>
    <row r="95" spans="1:7" s="28" customFormat="1" ht="15">
      <c r="A95" s="30" t="s">
        <v>223</v>
      </c>
      <c r="B95" s="29">
        <f t="shared" si="0"/>
        <v>56</v>
      </c>
      <c r="C95" s="3" t="s">
        <v>137</v>
      </c>
      <c r="D95" s="8" t="s">
        <v>7</v>
      </c>
      <c r="E95" s="38">
        <v>1</v>
      </c>
      <c r="F95" s="9"/>
      <c r="G95" s="10"/>
    </row>
    <row r="96" spans="1:7" ht="15">
      <c r="A96" s="30"/>
      <c r="B96" s="29"/>
      <c r="C96" s="20" t="s">
        <v>25</v>
      </c>
      <c r="D96" s="8"/>
      <c r="E96" s="38"/>
      <c r="F96" s="9"/>
      <c r="G96" s="10"/>
    </row>
    <row r="97" spans="1:7" ht="18">
      <c r="A97" s="30" t="s">
        <v>223</v>
      </c>
      <c r="B97" s="29">
        <f>B95+1</f>
        <v>57</v>
      </c>
      <c r="C97" s="13" t="s">
        <v>56</v>
      </c>
      <c r="D97" s="8" t="s">
        <v>54</v>
      </c>
      <c r="E97" s="38">
        <v>150</v>
      </c>
      <c r="F97" s="9"/>
      <c r="G97" s="10"/>
    </row>
    <row r="98" spans="1:7" ht="15">
      <c r="A98" s="30"/>
      <c r="B98" s="29"/>
      <c r="C98" s="20" t="s">
        <v>38</v>
      </c>
      <c r="D98" s="8"/>
      <c r="E98" s="38"/>
      <c r="F98" s="9"/>
      <c r="G98" s="10"/>
    </row>
    <row r="99" spans="1:7" ht="15">
      <c r="A99" s="30" t="s">
        <v>223</v>
      </c>
      <c r="B99" s="29">
        <f>B97+1</f>
        <v>58</v>
      </c>
      <c r="C99" s="13" t="s">
        <v>55</v>
      </c>
      <c r="D99" s="8" t="s">
        <v>2</v>
      </c>
      <c r="E99" s="38">
        <v>651.6</v>
      </c>
      <c r="F99" s="9"/>
      <c r="G99" s="10"/>
    </row>
    <row r="100" spans="1:7" ht="60.75" thickBot="1">
      <c r="A100" s="25"/>
      <c r="B100" s="7"/>
      <c r="C100" s="3" t="s">
        <v>173</v>
      </c>
      <c r="D100" s="8"/>
      <c r="E100" s="38"/>
      <c r="F100" s="9"/>
      <c r="G100" s="10" t="s">
        <v>180</v>
      </c>
    </row>
    <row r="101" spans="1:7" s="61" customFormat="1" ht="30" customHeight="1" thickBot="1">
      <c r="A101" s="74"/>
      <c r="B101" s="91"/>
      <c r="C101" s="91"/>
      <c r="D101" s="91"/>
      <c r="E101" s="75"/>
      <c r="F101" s="75" t="s">
        <v>301</v>
      </c>
      <c r="G101" s="76">
        <f>SUM(G56:G100)</f>
        <v>0</v>
      </c>
    </row>
    <row r="102" ht="15.75" thickBot="1"/>
    <row r="103" spans="1:7" s="61" customFormat="1" ht="30" customHeight="1" thickBot="1">
      <c r="A103" s="95"/>
      <c r="B103" s="96"/>
      <c r="C103" s="97"/>
      <c r="D103" s="98"/>
      <c r="E103" s="78"/>
      <c r="F103" s="78" t="s">
        <v>300</v>
      </c>
      <c r="G103" s="79">
        <f>G55</f>
        <v>0</v>
      </c>
    </row>
    <row r="104" spans="1:7" s="61" customFormat="1" ht="30" customHeight="1" thickBot="1">
      <c r="A104" s="95"/>
      <c r="B104" s="96"/>
      <c r="C104" s="97"/>
      <c r="D104" s="98"/>
      <c r="E104" s="78"/>
      <c r="F104" s="78" t="s">
        <v>301</v>
      </c>
      <c r="G104" s="79">
        <f>G101</f>
        <v>0</v>
      </c>
    </row>
    <row r="105" spans="1:7" s="61" customFormat="1" ht="30" customHeight="1" thickBot="1">
      <c r="A105" s="74"/>
      <c r="B105" s="91"/>
      <c r="C105" s="91"/>
      <c r="D105" s="91"/>
      <c r="E105" s="75"/>
      <c r="F105" s="92" t="s">
        <v>302</v>
      </c>
      <c r="G105" s="76">
        <f>G103+G104</f>
        <v>0</v>
      </c>
    </row>
  </sheetData>
  <sheetProtection/>
  <mergeCells count="6">
    <mergeCell ref="E4:E5"/>
    <mergeCell ref="F4:F5"/>
    <mergeCell ref="B3:D3"/>
    <mergeCell ref="A4:B5"/>
    <mergeCell ref="C4:C5"/>
    <mergeCell ref="D4:D5"/>
  </mergeCells>
  <printOptions/>
  <pageMargins left="0.71" right="0.71" top="0.7500000000000001" bottom="0.7500000000000001" header="0.31" footer="0.31"/>
  <pageSetup horizontalDpi="600" verticalDpi="600" orientation="portrait" paperSize="9" scale="66"/>
  <headerFooter alignWithMargins="0">
    <oddHeader>&amp;R&amp;"Helvetica,Regular"&amp;9&amp;K000000Ūdensvada un kanalizācijas tīkli Vikingu, Matrožu, Lašu un Jūrnieku ielās Buļļuciemā, Jūrmalā</oddHeader>
    <oddFooter>&amp;L&amp;"Mistral,Regular"&amp;K000000Aqua-Brambis&amp;C&amp;"Helvetica,Italic"&amp;9&amp;K000000Pasūtījuma Nr. &amp;"Times New Roman Italic,Italic"1537</oddFooter>
  </headerFooter>
  <rowBreaks count="1" manualBreakCount="1">
    <brk id="55"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SIA, Aqua-Brambis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 Bokis</dc:creator>
  <cp:keywords/>
  <dc:description/>
  <cp:lastModifiedBy>USER</cp:lastModifiedBy>
  <cp:lastPrinted>2015-12-22T12:07:51Z</cp:lastPrinted>
  <dcterms:created xsi:type="dcterms:W3CDTF">2012-01-18T06:57:43Z</dcterms:created>
  <dcterms:modified xsi:type="dcterms:W3CDTF">2016-02-05T11:05:17Z</dcterms:modified>
  <cp:category/>
  <cp:version/>
  <cp:contentType/>
  <cp:contentStatus/>
</cp:coreProperties>
</file>