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85" windowWidth="10005" windowHeight="10890" tabRatio="869" activeTab="2"/>
  </bookViews>
  <sheets>
    <sheet name="Kopsavilkums" sheetId="1" r:id="rId1"/>
    <sheet name="DD" sheetId="2" r:id="rId2"/>
    <sheet name="1-Visp" sheetId="3" r:id="rId3"/>
    <sheet name="2-Partizānu iela" sheetId="4" r:id="rId4"/>
    <sheet name="3-Kameņu iela " sheetId="5" r:id="rId5"/>
    <sheet name="4-V.Purvīša iela " sheetId="6" r:id="rId6"/>
    <sheet name="5-Jāņa Rozentāla iela " sheetId="7" r:id="rId7"/>
    <sheet name="6-Liepājas iela " sheetId="8" r:id="rId8"/>
    <sheet name="7-Dundagas iela" sheetId="9" r:id="rId9"/>
    <sheet name="8-Sabiles iela" sheetId="10" r:id="rId10"/>
    <sheet name="9-Augļu iela " sheetId="11" r:id="rId11"/>
    <sheet name="10-Brocēnu iela" sheetId="12" r:id="rId12"/>
    <sheet name="11-Pūres iela " sheetId="13" r:id="rId13"/>
    <sheet name="12-Nīcas iela " sheetId="14" r:id="rId14"/>
    <sheet name="13-Tirgus iela" sheetId="15" r:id="rId15"/>
    <sheet name="14-Ziedoņa iela " sheetId="16" r:id="rId16"/>
    <sheet name="15-Vasku iela " sheetId="17" r:id="rId17"/>
    <sheet name="16-Robežu iela" sheetId="18" r:id="rId18"/>
    <sheet name="17-Bišu iela" sheetId="19" r:id="rId19"/>
    <sheet name="18-Liesmas iela " sheetId="20" r:id="rId20"/>
    <sheet name="19-Senatnes iela" sheetId="21" r:id="rId21"/>
    <sheet name="20-Sēravotu iela" sheetId="22" r:id="rId22"/>
    <sheet name="21-Karogu iela " sheetId="23" r:id="rId23"/>
    <sheet name="22-Durbes iela" sheetId="24" r:id="rId24"/>
    <sheet name="23-Palangas iela " sheetId="25" r:id="rId25"/>
    <sheet name="24-Pētera Pāvila iela" sheetId="26" r:id="rId26"/>
    <sheet name="25-Satiksmes josla" sheetId="27" r:id="rId27"/>
    <sheet name="26-Iebraucamais ceļš iela " sheetId="28" r:id="rId28"/>
    <sheet name="27-Tukuma iela ar izm. " sheetId="29" r:id="rId29"/>
    <sheet name="28-A_Upīša iela " sheetId="30" r:id="rId30"/>
    <sheet name="29-Alejas iela ar izm." sheetId="31" r:id="rId31"/>
  </sheets>
  <definedNames>
    <definedName name="_xlnm.Print_Area" localSheetId="11">'10-Brocēnu iela'!$A$1:$H$193</definedName>
    <definedName name="_xlnm.Print_Area" localSheetId="12">'11-Pūres iela '!$A$1:$H$55</definedName>
    <definedName name="_xlnm.Print_Area" localSheetId="13">'12-Nīcas iela '!$A$1:$H$130</definedName>
    <definedName name="_xlnm.Print_Area" localSheetId="14">'13-Tirgus iela'!$A$1:$H$166</definedName>
    <definedName name="_xlnm.Print_Area" localSheetId="15">'14-Ziedoņa iela '!$A$1:$H$116</definedName>
    <definedName name="_xlnm.Print_Area" localSheetId="16">'15-Vasku iela '!$A$1:$H$102</definedName>
    <definedName name="_xlnm.Print_Area" localSheetId="17">'16-Robežu iela'!$A$1:$H$147</definedName>
    <definedName name="_xlnm.Print_Area" localSheetId="18">'17-Bišu iela'!$A$1:$H$76</definedName>
    <definedName name="_xlnm.Print_Area" localSheetId="19">'18-Liesmas iela '!$A$1:$H$55</definedName>
    <definedName name="_xlnm.Print_Area" localSheetId="20">'19-Senatnes iela'!$A$1:$H$53</definedName>
    <definedName name="_xlnm.Print_Area" localSheetId="21">'20-Sēravotu iela'!$A$1:$H$73</definedName>
    <definedName name="_xlnm.Print_Area" localSheetId="22">'21-Karogu iela '!$A$1:$H$66</definedName>
    <definedName name="_xlnm.Print_Area" localSheetId="23">'22-Durbes iela'!$A$1:$H$175</definedName>
    <definedName name="_xlnm.Print_Area" localSheetId="24">'23-Palangas iela '!$A$1:$H$81</definedName>
    <definedName name="_xlnm.Print_Area" localSheetId="25">'24-Pētera Pāvila iela'!$A$1:$H$122</definedName>
    <definedName name="_xlnm.Print_Area" localSheetId="26">'25-Satiksmes josla'!$A$1:$H$105</definedName>
    <definedName name="_xlnm.Print_Area" localSheetId="27">'26-Iebraucamais ceļš iela '!$A$1:$H$52</definedName>
    <definedName name="_xlnm.Print_Area" localSheetId="28">'27-Tukuma iela ar izm. '!$A$1:$J$182</definedName>
    <definedName name="_xlnm.Print_Area" localSheetId="29">'28-A_Upīša iela '!$A$1:$H$166</definedName>
    <definedName name="_xlnm.Print_Area" localSheetId="30">'29-Alejas iela ar izm.'!$A$1:$H$74</definedName>
    <definedName name="_xlnm.Print_Area" localSheetId="3">'2-Partizānu iela'!$A$1:$H$84</definedName>
    <definedName name="_xlnm.Print_Area" localSheetId="4">'3-Kameņu iela '!$A$1:$H$103</definedName>
    <definedName name="_xlnm.Print_Area" localSheetId="5">'4-V.Purvīša iela '!$A$1:$H$208</definedName>
    <definedName name="_xlnm.Print_Area" localSheetId="6">'5-Jāņa Rozentāla iela '!$A$1:$H$182</definedName>
    <definedName name="_xlnm.Print_Area" localSheetId="7">'6-Liepājas iela '!$A$1:$H$95</definedName>
    <definedName name="_xlnm.Print_Area" localSheetId="8">'7-Dundagas iela'!$A$1:$H$75</definedName>
    <definedName name="_xlnm.Print_Area" localSheetId="9">'8-Sabiles iela'!$A$1:$H$117</definedName>
    <definedName name="_xlnm.Print_Area" localSheetId="10">'9-Augļu iela '!$A$1:$H$125</definedName>
    <definedName name="_xlnm.Print_Area" localSheetId="0">'Kopsavilkums'!$A$1:$D$40</definedName>
  </definedNames>
  <calcPr fullCalcOnLoad="1"/>
</workbook>
</file>

<file path=xl/sharedStrings.xml><?xml version="1.0" encoding="utf-8"?>
<sst xmlns="http://schemas.openxmlformats.org/spreadsheetml/2006/main" count="6398" uniqueCount="652">
  <si>
    <t>ARMATŪRA</t>
  </si>
  <si>
    <t>DN25, PN10</t>
  </si>
  <si>
    <t>kompl.</t>
  </si>
  <si>
    <t>DN50, PN10</t>
  </si>
  <si>
    <t>DN100, PN10</t>
  </si>
  <si>
    <t>DN150, PN10</t>
  </si>
  <si>
    <t>DN200, PN10</t>
  </si>
  <si>
    <t>Uzmavu līkums</t>
  </si>
  <si>
    <t>gab.</t>
  </si>
  <si>
    <t>22°, DN100, PN10</t>
  </si>
  <si>
    <t>DN100/100, PN10</t>
  </si>
  <si>
    <t>DN150/100, PN10</t>
  </si>
  <si>
    <t>DN150/150, PN10</t>
  </si>
  <si>
    <t>DN200/150, PN10</t>
  </si>
  <si>
    <t>Atloku trejgabals</t>
  </si>
  <si>
    <t>Atloku krusts</t>
  </si>
  <si>
    <t>DN200/200, PN10</t>
  </si>
  <si>
    <t>Atloku pāreja</t>
  </si>
  <si>
    <t>Noslēgatloks</t>
  </si>
  <si>
    <t>Noslēgtapa (PE caurulēm)</t>
  </si>
  <si>
    <t>De32, PN10</t>
  </si>
  <si>
    <t>DN100, PN10, H=1.5m</t>
  </si>
  <si>
    <t>CAURUĻVADI</t>
  </si>
  <si>
    <t>m</t>
  </si>
  <si>
    <t>Dziļums 2.0 - 2.5 m</t>
  </si>
  <si>
    <t>Dziļums 2.0 -2.5 m</t>
  </si>
  <si>
    <t>AKAS</t>
  </si>
  <si>
    <t>Dziļums 2.5 - 3.0 m</t>
  </si>
  <si>
    <t>DAŽĀDI</t>
  </si>
  <si>
    <t>Šķērsojumi</t>
  </si>
  <si>
    <t>Zem esoša augstsprieguma kabeļa</t>
  </si>
  <si>
    <t>vieta</t>
  </si>
  <si>
    <t>Zem esoša elektrokabeļa</t>
  </si>
  <si>
    <t>Zem esoša telefona kabeļa</t>
  </si>
  <si>
    <t>Zem esošas telefona kanalizācijas</t>
  </si>
  <si>
    <t xml:space="preserve">Zem esoša gāzes vada </t>
  </si>
  <si>
    <t xml:space="preserve">Zem esošas lietus kanalizācijas </t>
  </si>
  <si>
    <t xml:space="preserve">Pieslēguma izbūve esošajam  ūdensvadam DN100 </t>
  </si>
  <si>
    <t xml:space="preserve">Pieslēguma izbūve esošajam  ūdensvadam DN150 </t>
  </si>
  <si>
    <t xml:space="preserve">Pieslēguma izbūve esošajam  ūdensvadam DN200 </t>
  </si>
  <si>
    <t>Apkalpes ventīlis ar pagarinātājkātu un peldošo kapi viens gals ar noturīgu uz stiepi  PE-caurules pievienojumam, otrs ar ārējo vītni</t>
  </si>
  <si>
    <t>Apkalpes ventīlis (akā) viens gals  ar noturīgu uz stiepi PE-caurules pievienojumam, otrs ar ārējo vītni</t>
  </si>
  <si>
    <t xml:space="preserve">Ūdensvada aizbīdnis ar atlokiem (akā) </t>
  </si>
  <si>
    <t>DN100/50, PN10</t>
  </si>
  <si>
    <t>PE līknis</t>
  </si>
  <si>
    <t xml:space="preserve">Pievienojuma un remonta dubultuzmava </t>
  </si>
  <si>
    <t>Aizsargčaula PE caurulei</t>
  </si>
  <si>
    <t>Caurulei ar ārējo diametru 32mm</t>
  </si>
  <si>
    <t>Caurulei ar ārējo diametru 63mm</t>
  </si>
  <si>
    <t>EM dubultuzmava</t>
  </si>
  <si>
    <t>Dziļums 0 - 2.0 m</t>
  </si>
  <si>
    <t>Pieslēgumi esošām komunikācijām</t>
  </si>
  <si>
    <t>Ceļu segumu atjaunošanu</t>
  </si>
  <si>
    <t>Grants brauktuves seguma uzlaušana, pagaidus un pastāvīgā seguma atjaunošana .</t>
  </si>
  <si>
    <t>Ietve seguma uzlaušana, pagaidus un pastāvīgā seguma atjaunošana .</t>
  </si>
  <si>
    <t>Dziļums 1.0 - 1.5 m</t>
  </si>
  <si>
    <t>Dziļums 1.5 - 2.0 m</t>
  </si>
  <si>
    <t>Dziļums 3.0 - 3.5 m</t>
  </si>
  <si>
    <t>Dziļums 3.5 - 4.0 m</t>
  </si>
  <si>
    <t>Dziļums 4.0 - 4.5 m</t>
  </si>
  <si>
    <t>Dziļums 4.5 - 5.0 m</t>
  </si>
  <si>
    <t>De 160</t>
  </si>
  <si>
    <t>De 200</t>
  </si>
  <si>
    <t>De200</t>
  </si>
  <si>
    <t>De160</t>
  </si>
  <si>
    <t>SŪKŅU STACIJA</t>
  </si>
  <si>
    <t>Zem esoša elektrokabaļa</t>
  </si>
  <si>
    <t>Zem esoša ūdensvada (ar esošā ūdensvada pārlikšanu, ja nepieciešams)</t>
  </si>
  <si>
    <t>Zem esoša gāzes vada</t>
  </si>
  <si>
    <t>Zem esošas lietus kanalizācijas</t>
  </si>
  <si>
    <t>PP kanalizācijas caurule De250  (8kN/m2) , izbūve būvgrāvī zem gruntsūdens līmeņa - ieskaitot izlīdzinošo kārtu, apbērumu, tranšejas aizbēršanu un pārbaudi</t>
  </si>
  <si>
    <t>PP kanalizācijas caurule De315  (8kN/m2) , izbūve būvgrāvī zem gruntsūdens līmeņa - ieskaitot izlīdzinošo kārtu, apbērumu, tranšejas aizbēršanu un pārbaudi</t>
  </si>
  <si>
    <t>De 250</t>
  </si>
  <si>
    <t>De 315</t>
  </si>
  <si>
    <t>PP aizsargčaula iebūvei grodu akas sienā</t>
  </si>
  <si>
    <t>VEIDGABALI</t>
  </si>
  <si>
    <t>Būvlaukuma Sagatavošana</t>
  </si>
  <si>
    <t xml:space="preserve">PP </t>
  </si>
  <si>
    <t>Ķeta veidgabali</t>
  </si>
  <si>
    <t>PE veidgabali</t>
  </si>
  <si>
    <t>Dz/b akas</t>
  </si>
  <si>
    <t>Caurteku atjaunošana</t>
  </si>
  <si>
    <t xml:space="preserve">Balsti zem aizbīdņiem akās </t>
  </si>
  <si>
    <t>Citi darbi</t>
  </si>
  <si>
    <t>Liekās grunts aizvešana</t>
  </si>
  <si>
    <t>Koku ciršana</t>
  </si>
  <si>
    <t>Celmu rakšana</t>
  </si>
  <si>
    <t>Žogu demontāža</t>
  </si>
  <si>
    <t>Esoša ūdensvada, aku, armatūras demontāža un izvešana uz izgāztuvi</t>
  </si>
  <si>
    <t>Līkumi</t>
  </si>
  <si>
    <t>PP veidgabali</t>
  </si>
  <si>
    <t>PP Noslēgtapa</t>
  </si>
  <si>
    <t>PVC veidgabali</t>
  </si>
  <si>
    <t xml:space="preserve">Krītcaurules </t>
  </si>
  <si>
    <t>Pieslēguma izbūve esošajam  kanalizācijas kolektoram akā</t>
  </si>
  <si>
    <t>EM (elekto metināmās) dubultuzmavas</t>
  </si>
  <si>
    <t>Esošas kanalizācijas vadu, skataku demontāža un izvešana uz izgāztuvi</t>
  </si>
  <si>
    <t>Saliekamā dzelzsbetona grodu aka d1500, ķeta vāks ar eņģi, ar iebūves dziļumu:</t>
  </si>
  <si>
    <t>Saliekamā dzelzsbetona grodu aka d1000 ar sulfātnoturīgu izklājumu un ķeta vāku ar eņģi, ar iebūves dziļumu:</t>
  </si>
  <si>
    <t>Saliekamā dzelzsbetona grodu aka d1500  ar sulfātnoturīgu izklājumu un ķeta vāku ar eņģi, ar iebūves dziļumu:</t>
  </si>
  <si>
    <t>Plastmasas inspekcijas aka De560/250mm ar eņģi aprīkotu ķeta vāku ar iebūves dziļumu:</t>
  </si>
  <si>
    <t>Plastmasas inspekcijas aka De560/315mmar eņģi aprīkotu ķeta ar iebūves dziļumu:</t>
  </si>
  <si>
    <t>ŪDENSVADS</t>
  </si>
  <si>
    <t>Būvlaukuma sagatavošana un Ceļu segumu atjaunošana</t>
  </si>
  <si>
    <t>KANALIZĀCIJA</t>
  </si>
  <si>
    <t>-</t>
  </si>
  <si>
    <t>m.</t>
  </si>
  <si>
    <t>Siltumizolācija ar foliju uz cauruli De160</t>
  </si>
  <si>
    <t>Aizsargfutrāli un siltumizolācija</t>
  </si>
  <si>
    <t>De110</t>
  </si>
  <si>
    <t>Spiediena dzēšanas aka SD-3 d1000 ar sulfātnoturīgu izklājumu un ķeta vāku ar eņģi, (skat.2/ŪKT-4.19)</t>
  </si>
  <si>
    <t>Zem esošas siltumapgādes tīklus</t>
  </si>
  <si>
    <t>De 110</t>
  </si>
  <si>
    <t>Spiediena dzēšanas aka SD-1 d1000 ar sulfātnoturīgu izklājumu un ķeta vāku ar eņģi, (skat.2/ŪKT-4.6)</t>
  </si>
  <si>
    <t>Saliekamā dzelzsbetona grodu aka d1500  ar sulfātnoturīgu izklājumu un ķeta vāku ar eņģi, (skat.2/ŪKT-4.6)</t>
  </si>
  <si>
    <t>Zem esošas sadzīves kanalizācijas</t>
  </si>
  <si>
    <t>Aizsargfutrālis PVC,  De400</t>
  </si>
  <si>
    <t>PP kanalizācijas caurule De200  (8kN/m2) , izbūve būvgrāvī zem gruntsūdens līmeņa - ieskaitot izlīdzinošo kārtu, apbērumu, tranšejas aizbēršanu un pārbaudi</t>
  </si>
  <si>
    <t>PP kanalizācijas caurule De160,  (8kN/m2), izbūve būvgrāvī zem gruntsūdens līmeņa - ieskaitot izlīdzinošo kārtu, apbērumu, tranšejas aizbēršanu un spiediena pārbaudi</t>
  </si>
  <si>
    <t>PP kanalizācijas  caurule De160,  (8kN/m2), izbūve būvgrāvī zem gruntsūdens līmeņa - ieskaitot izlīdzinošo kārtu, apbērumu, tranšejas aizbēršanu un spiediena pārbaudi</t>
  </si>
  <si>
    <t>PE kanalizācijas spiedvada caurule De110,  (8kN/m2), izbūve būvgrāvī zem gruntsūdens līmeņa - ieskaitot izlīdzinošo kārtu, apbērumu, tranšejas aizbēršanu un spiediena pārbaudi</t>
  </si>
  <si>
    <t>PE kanalizācijas spiedvada  caurule De110,  (8kN/m2), izbūve būvgrāvī zem gruntsūdens līmeņa - ieskaitot izlīdzinošo kārtu, apbērumu, tranšejas aizbēršanu un spiediena pārbaudi</t>
  </si>
  <si>
    <t>PP kanalizācijas  caurule De200,  (8kN/m2), izbūve būvgrāvī zem gruntsūdens līmeņa - ieskaitot izlīdzinošo kārtu, apbērumu, tranšejas aizbēršanu un spiediena pārbaudi</t>
  </si>
  <si>
    <t>Spiediena dzēšanas aka SD-2 d1000 ar sulfātnoturīgu izklājumu un ķeta vāku ar eņģi, (skat.2/ŪKT-4.15)</t>
  </si>
  <si>
    <t>Labiekārtošanas darbi pēc ĢP, AR , skatīt 5. sējumā</t>
  </si>
  <si>
    <t>Kanalizācijas sūkņu stacijas TN (tehnoloģijas daļa), AVK(apkures un vēdināšanas daļa, EL (Iekšējās elekroapgādes daļa), ĢP AR  skatīt 5. sējumā</t>
  </si>
  <si>
    <t>PP kanalizācijas  spiedvada caurule De110,  (8kN/m2), izbūve būvgrāvī zem gruntsūdens līmeņa - ieskaitot izlīdzinošo kārtu, apbērumu, tranšejas aizbēršanu un spiediena pārbaudi</t>
  </si>
  <si>
    <t>PE kanalizācijas caurule De160,  (8kN/m2), izbūve būvgrāvī zem gruntsūdens līmeņa - ieskaitot izlīdzinošo kārtu, apbērumu, tranšejas aizbēršanu un spiediena pārbaudi</t>
  </si>
  <si>
    <t>PP kanalizācijas caurule De160,  (8kN/m2), zbūve būvgrāvī zem gruntsūdens līmeņa - ieskaitot izlīdzinošo kārtu, apbērumu, tranšejas aizbēršanu un pārbaudi</t>
  </si>
  <si>
    <t>Zem esošas SpK kanalizācijas</t>
  </si>
  <si>
    <t>DN100/40, PN10</t>
  </si>
  <si>
    <t>DN40, PN10</t>
  </si>
  <si>
    <t>Caurulei ar ārējo diametru 50mm</t>
  </si>
  <si>
    <t>EM pāreja</t>
  </si>
  <si>
    <t>Apkalpes ventīlis (akā) abi gali ar uzmavām PE-caurules pievienojumam</t>
  </si>
  <si>
    <t>Akā izvietojams pazemes teleskopiskais ugunsdzēsības hidrants</t>
  </si>
  <si>
    <t>EM pārejas</t>
  </si>
  <si>
    <t>Apkalpes ventīlis ar pagarinātājkātu un peldošo kapi abi gali ar uzmavām PE-caurules pievienojumam</t>
  </si>
  <si>
    <t>DN32, PN10</t>
  </si>
  <si>
    <t>Saliekamā dzelzsbetona grodu aka d1000, ķeta vāks ar eņģi, ar iebūves dziļumu:</t>
  </si>
  <si>
    <t>Akmens un oļu izņemšana un izvešana</t>
  </si>
  <si>
    <t>t</t>
  </si>
  <si>
    <t>DN200/100, PN10</t>
  </si>
  <si>
    <t>Universālā savienojošā uzmava (PE caurulei)</t>
  </si>
  <si>
    <t>Siltumizolācija</t>
  </si>
  <si>
    <t>Siltumizolācija ar foliju uz cauruli De32 mm</t>
  </si>
  <si>
    <t>Siltumizolācija ar foliju uz cauruli De63 mm</t>
  </si>
  <si>
    <t>Pieslēguma izbūve esošajam  ūdensvadam d,25-d,63</t>
  </si>
  <si>
    <t>PE trejgabali (gludi gali)</t>
  </si>
  <si>
    <t>Pieslēguma izbūve esošajam  ūdensvadam d.25-d,63</t>
  </si>
  <si>
    <t>De40, PN10</t>
  </si>
  <si>
    <t xml:space="preserve">Pieslēguma izbūve esošajam  ūdensvadam d.25-d.63 </t>
  </si>
  <si>
    <t>De 200/160</t>
  </si>
  <si>
    <t>De 250/200</t>
  </si>
  <si>
    <t>Caurulei ar ārējo diametru 40mm</t>
  </si>
  <si>
    <t>Zaļās zonas uzlaušana, pagaidus un pastāvīgā seguma atjaunošana.</t>
  </si>
  <si>
    <t>Caurulei ar ārējo diametru 110mm</t>
  </si>
  <si>
    <t>Saliekamā dzelzsbetona grodu aka d2000, ķeta vāks ar eņģi, ar iebūves dziļumu:</t>
  </si>
  <si>
    <t>Zem esošas siltumtrases</t>
  </si>
  <si>
    <t>Ar esošo kanalizāciju</t>
  </si>
  <si>
    <t>PP kape D400,ķeta vāks ar eņģi (skat. tipveida rasējumu 2/ŪKT-6.6)</t>
  </si>
  <si>
    <t>PE kanalizācijas caurule De250,  (SDR17 P100) ar PP aizsargslāni, izbūve ar beztranšejas metodi ar spiediena pārbaudi</t>
  </si>
  <si>
    <t>PP pāreja</t>
  </si>
  <si>
    <t>Siltumizolācija ar foliju uz cauruli De110 mm</t>
  </si>
  <si>
    <t>gab.aku</t>
  </si>
  <si>
    <t xml:space="preserve">m;    </t>
  </si>
  <si>
    <t xml:space="preserve">m      </t>
  </si>
  <si>
    <t xml:space="preserve">    gab.aku</t>
  </si>
  <si>
    <t xml:space="preserve">Zem esošas  kanalizācijas </t>
  </si>
  <si>
    <t>no akas U1-4 līdz akai U1-29;  no aka EU-10 līdz akai U1-15</t>
  </si>
  <si>
    <t>gab. aku</t>
  </si>
  <si>
    <t>Aizsargfutrālis PVC De200</t>
  </si>
  <si>
    <t>Pieslēguma izbūve esošajam  ūdensvadam d.25-d.63</t>
  </si>
  <si>
    <t>DN50/50, PN10</t>
  </si>
  <si>
    <t xml:space="preserve">Zem esošas kanalizācijas </t>
  </si>
  <si>
    <t>Caurulei ar ārējo diametru25mm</t>
  </si>
  <si>
    <t>DN20, PN10</t>
  </si>
  <si>
    <t>Pieslēguma izbūve esošajam  ūdensvadam d,25-d.63</t>
  </si>
  <si>
    <t>Plastmasas inspekcijas aka De560/315mm ar eņģi aprīkotu ķeta vāku ar iebūves dziļumu:</t>
  </si>
  <si>
    <t>De 315/200</t>
  </si>
  <si>
    <t>KSS-9 Rūpnieciski izgatavota, sūkņu stacija  ar virzemes paviljonu 2,4x2,4m un diviem kanalizācijas sūkņiem sausā izpildījumā Q=7,0l/s, h=9,8m , pilnīgi nokomplektēta ar elektrības uzskaites, vadības un automātikas skapi, un D=1800mm hermētisku stiklaplasta pieņemšanas tvertni. rasējumus skatīt 5. sējumā</t>
  </si>
  <si>
    <t>KSS-7 Rūpnieciski izgatavota, hermētiska stiklaplasta pazemes tipa sūkņu stacija  ar D=2300mm, ar diviem iegremdējamiem sūkņiem sausā izpildījumā Q=7.2l/s, h=5.4m , pilnīgi nokomplektēta ar elektrības uzskaites, vadības un automātikas skapi, un D=1800mm hermētisku stiklaplasta pieņemšanas tvertni. rasējumus skatīt 5. sējumā</t>
  </si>
  <si>
    <t>KSS-8 Rūpnieciski izgatavota sūkņu stacija  ar virzemes paviljonu 2,4x2,4m  un diviem kanalizācijas sūkņiem sausā izpildījumā Q=7,0l/s, h=6,3m , pilnīgi nokomplektēta ar elektrības uzskaites, vadības un automātikas skapi, un D=1800mm hermētisku stiklaplasta pieņemšanas tvertni. rasējumus skatīt 5. sējumā</t>
  </si>
  <si>
    <t>PE kanalizācijas caurule De315,  (SDR17 P100) ar PP aizsargslāni, izbūve ar beztranšjas metodi ar spiediena pārbaudi</t>
  </si>
  <si>
    <t>PEveidgabali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</si>
  <si>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</si>
  <si>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</si>
  <si>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</si>
  <si>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r>
      <t>De160, 45</t>
    </r>
    <r>
      <rPr>
        <vertAlign val="superscript"/>
        <sz val="10"/>
        <color indexed="8"/>
        <rFont val="Times New Roman"/>
        <family val="1"/>
      </rPr>
      <t>0</t>
    </r>
  </si>
  <si>
    <r>
      <t>De160, 90</t>
    </r>
    <r>
      <rPr>
        <vertAlign val="superscript"/>
        <sz val="10"/>
        <color indexed="8"/>
        <rFont val="Times New Roman"/>
        <family val="1"/>
      </rPr>
      <t>0</t>
    </r>
  </si>
  <si>
    <r>
      <t>De250, 45</t>
    </r>
    <r>
      <rPr>
        <vertAlign val="superscript"/>
        <sz val="10"/>
        <color indexed="8"/>
        <rFont val="Times New Roman"/>
        <family val="1"/>
      </rPr>
      <t>0</t>
    </r>
  </si>
  <si>
    <r>
      <t>De250, 90</t>
    </r>
    <r>
      <rPr>
        <vertAlign val="superscript"/>
        <sz val="10"/>
        <color indexed="8"/>
        <rFont val="Times New Roman"/>
        <family val="1"/>
      </rPr>
      <t>0</t>
    </r>
  </si>
  <si>
    <r>
      <t>De160 ietver 1.5m PVC caurules, trejgabals 160/160, līknis 45</t>
    </r>
    <r>
      <rPr>
        <vertAlign val="superscript"/>
        <sz val="10"/>
        <rFont val="Times New Roman"/>
        <family val="1"/>
      </rPr>
      <t>0</t>
    </r>
  </si>
  <si>
    <r>
      <t>Asfalta seguma uzlaušana, pagaidus un pastāvīgā seguma atjaunošana</t>
    </r>
    <r>
      <rPr>
        <sz val="10"/>
        <rFont val="Times New Roman"/>
        <family val="1"/>
      </rPr>
      <t xml:space="preserve"> 4.</t>
    </r>
    <r>
      <rPr>
        <sz val="10"/>
        <color indexed="8"/>
        <rFont val="Times New Roman"/>
        <family val="1"/>
      </rPr>
      <t xml:space="preserve"> kategorijas brauktuves </t>
    </r>
  </si>
  <si>
    <r>
      <t>De250 ietver 1.5m PVC caurules, trejgabals 250/250, līknis 45</t>
    </r>
    <r>
      <rPr>
        <vertAlign val="superscript"/>
        <sz val="10"/>
        <rFont val="Times New Roman"/>
        <family val="1"/>
      </rPr>
      <t>0</t>
    </r>
  </si>
  <si>
    <t>(no akas K1-18(ieskaitot) līdz akai K1-31(ieskaitot); no akas K1-155(ieskaitot) līdz akai K1-149(neieskaitot))</t>
  </si>
  <si>
    <t>Numurs</t>
  </si>
  <si>
    <t>Vienības apraksts</t>
  </si>
  <si>
    <t>Mērvienība</t>
  </si>
  <si>
    <t>Skaits</t>
  </si>
  <si>
    <t>Vienības cena, LVL</t>
  </si>
  <si>
    <t>Daudzums</t>
  </si>
  <si>
    <t>LVL</t>
  </si>
  <si>
    <t>D1.</t>
  </si>
  <si>
    <t>D2, 2.lapas summa</t>
  </si>
  <si>
    <t>D2 summa, kas ņemta vērā sarakstu kopsavilkumā</t>
  </si>
  <si>
    <t>D1 summa, kas ņemta vērā sarakstu kopsavilkumā</t>
  </si>
  <si>
    <r>
      <t xml:space="preserve">Asfalta seguma uzlaušana, pagaidus un pastāvīgā seguma atjaunošana </t>
    </r>
    <r>
      <rPr>
        <sz val="10"/>
        <rFont val="Times New Roman"/>
        <family val="1"/>
      </rPr>
      <t xml:space="preserve">4. </t>
    </r>
    <r>
      <rPr>
        <sz val="10"/>
        <color indexed="8"/>
        <rFont val="Times New Roman"/>
        <family val="1"/>
      </rPr>
      <t xml:space="preserve">kategorijas brauktuves </t>
    </r>
  </si>
  <si>
    <t>(no mezgla UM-175 līdz akai U1-53;                                                       no akas K1-75(neieskaitot) līdz akai K1-106(ieskaitot))</t>
  </si>
  <si>
    <t>D2.</t>
  </si>
  <si>
    <t>D2, 1.lapas summa</t>
  </si>
  <si>
    <r>
      <t>90</t>
    </r>
    <r>
      <rPr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, De63</t>
    </r>
  </si>
  <si>
    <r>
      <t>De110, 45</t>
    </r>
    <r>
      <rPr>
        <vertAlign val="superscript"/>
        <sz val="10"/>
        <color indexed="8"/>
        <rFont val="Times New Roman"/>
        <family val="1"/>
      </rPr>
      <t>0</t>
    </r>
  </si>
  <si>
    <r>
      <t>De110, 90</t>
    </r>
    <r>
      <rPr>
        <vertAlign val="superscript"/>
        <sz val="10"/>
        <color indexed="8"/>
        <rFont val="Times New Roman"/>
        <family val="1"/>
      </rPr>
      <t>0</t>
    </r>
  </si>
  <si>
    <t>(no mezgla UM-1 līdz akai U1-46;                                                                                             no akas K1-1(ieskaitot) līdz akai K1-64(ieskaitot), no akas K1-3(neieskaitot)                       līdz akai K1-34(ieskaitot), no akas K1-263(ieskaitot) līdz akai K1-289(ieskaitot))</t>
  </si>
  <si>
    <t>D3.</t>
  </si>
  <si>
    <t>D3, 1.lapas summa</t>
  </si>
  <si>
    <t>D3, 2.lapas summa</t>
  </si>
  <si>
    <t>D3 summa, kas ņemta vērā sarakstu kopsavilkumā</t>
  </si>
  <si>
    <t>(no akas U1-57 līdz akai U1-21; no akas U1-22(neieskaitot) līdz akai U1-6; no akas K1-243(ieskaitot) līdz akai K1-255(neieskaitot), no akas SD-3(ieskaitot) līdz akai EK-4(ieskaitot))</t>
  </si>
  <si>
    <t>D4.</t>
  </si>
  <si>
    <t>D4, 1.lapas summa</t>
  </si>
  <si>
    <t>D4, 2.lapas summa</t>
  </si>
  <si>
    <t>D4, 3.lapas summa</t>
  </si>
  <si>
    <t>D4, 4.lapas summa</t>
  </si>
  <si>
    <t>D4 summa, kas ņemta vērā sarakstu kopsavilkumā</t>
  </si>
  <si>
    <r>
      <t>Asfalta seguma uzlaušana, pagaidus un pastāvīgā seguma atjaunošana</t>
    </r>
    <r>
      <rPr>
        <sz val="11"/>
        <rFont val="Times New Roman"/>
        <family val="1"/>
      </rPr>
      <t xml:space="preserve"> 4.</t>
    </r>
    <r>
      <rPr>
        <sz val="11"/>
        <color indexed="8"/>
        <rFont val="Times New Roman"/>
        <family val="1"/>
      </rPr>
      <t xml:space="preserve"> kategorijas brauktuves </t>
    </r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</si>
  <si>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</si>
  <si>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</si>
  <si>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</si>
  <si>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r>
      <t>De160,45</t>
    </r>
    <r>
      <rPr>
        <vertAlign val="superscript"/>
        <sz val="11"/>
        <color indexed="8"/>
        <rFont val="Times New Roman"/>
        <family val="1"/>
      </rPr>
      <t>0</t>
    </r>
  </si>
  <si>
    <r>
      <t>De160, 90</t>
    </r>
    <r>
      <rPr>
        <vertAlign val="superscript"/>
        <sz val="11"/>
        <color indexed="8"/>
        <rFont val="Times New Roman"/>
        <family val="1"/>
      </rPr>
      <t>0</t>
    </r>
  </si>
  <si>
    <r>
      <t>De110, 90</t>
    </r>
    <r>
      <rPr>
        <vertAlign val="superscript"/>
        <sz val="11"/>
        <color indexed="8"/>
        <rFont val="Times New Roman"/>
        <family val="1"/>
      </rPr>
      <t>0</t>
    </r>
  </si>
  <si>
    <r>
      <t>De160 ietver 1.5m PVC caurules, trejgabals 160/160, līknis 45</t>
    </r>
    <r>
      <rPr>
        <vertAlign val="superscript"/>
        <sz val="11"/>
        <rFont val="Times New Roman"/>
        <family val="1"/>
      </rPr>
      <t>0</t>
    </r>
  </si>
  <si>
    <t>(no akas K-76a(ieskaitot) līdz akai EK-1(neieskaitot))</t>
  </si>
  <si>
    <t>D5.</t>
  </si>
  <si>
    <t>D5, 1.lapas summa</t>
  </si>
  <si>
    <t>D5, 2.lapas summa</t>
  </si>
  <si>
    <t>D5, 3.lapas summa</t>
  </si>
  <si>
    <t>D5 summa, kas ņemta vērā sarakstu kopsavilkumā</t>
  </si>
  <si>
    <r>
      <t>De160, 45</t>
    </r>
    <r>
      <rPr>
        <vertAlign val="superscript"/>
        <sz val="11"/>
        <color indexed="8"/>
        <rFont val="Times New Roman"/>
        <family val="1"/>
      </rPr>
      <t>0</t>
    </r>
  </si>
  <si>
    <t>(no akas K1-73(neieskaitot) līdz akai K1-104(ieskaitot), no akas K1-111(ieskaitot) līdz akai K1-126(ieskaitot))</t>
  </si>
  <si>
    <t>D6.</t>
  </si>
  <si>
    <t>D6, 1.lapas summa</t>
  </si>
  <si>
    <t>D6, 2.lapas summa</t>
  </si>
  <si>
    <t>D6 summa, kas ņemta vērā sarakstu kopsavilkumā</t>
  </si>
  <si>
    <r>
      <t xml:space="preserve">Asfalta seguma uzlaušana, pagaidus un pastāvīgā seguma atjaunošana </t>
    </r>
    <r>
      <rPr>
        <sz val="11"/>
        <rFont val="Times New Roman"/>
        <family val="1"/>
      </rPr>
      <t xml:space="preserve">4. </t>
    </r>
    <r>
      <rPr>
        <sz val="11"/>
        <color indexed="8"/>
        <rFont val="Times New Roman"/>
        <family val="1"/>
      </rPr>
      <t xml:space="preserve">kategorijas brauktuves </t>
    </r>
  </si>
  <si>
    <t>(no akas U1-16 līdz akai U1-12;                                                              no akas K1-209(ieskaitot) līdz akai K1-227(neieskaitot))</t>
  </si>
  <si>
    <t>D7.</t>
  </si>
  <si>
    <t>D7, 1.lapas summa</t>
  </si>
  <si>
    <t>D7, 2.lapas summa</t>
  </si>
  <si>
    <t>D7 summa, kas ņemta vērā sarakstu kopsavilkumā</t>
  </si>
  <si>
    <t>D8.</t>
  </si>
  <si>
    <t>(no akas U-46(neieskaitot) līdz akai U1-36(neieskaitot);  no akas K1-289(neieskaitot) līdz akai K1-274(ieskaitot))</t>
  </si>
  <si>
    <t>D8, 1.lapas summa</t>
  </si>
  <si>
    <t>D8, 2.lapas summa</t>
  </si>
  <si>
    <t>D8, 3.lapas summa</t>
  </si>
  <si>
    <t>D8 summa, kas ņemta vērā sarakstu kopsavilkumā</t>
  </si>
  <si>
    <r>
      <t xml:space="preserve">Asfalta seguma uzlaušana, pagaidus un pastāvīgā seguma atjaunošana </t>
    </r>
    <r>
      <rPr>
        <sz val="11"/>
        <rFont val="Times New Roman"/>
        <family val="1"/>
      </rPr>
      <t>4.</t>
    </r>
    <r>
      <rPr>
        <sz val="11"/>
        <color indexed="8"/>
        <rFont val="Times New Roman"/>
        <family val="1"/>
      </rPr>
      <t xml:space="preserve"> kategorijas brauktuves </t>
    </r>
  </si>
  <si>
    <t>(no akas U1-3 līdz akai U1-25 un akai EU-3</t>
  </si>
  <si>
    <t>no akas K1-17(neieskaitot) līdz akai K1-125(ieskaitot), no akas K1-225(ieskaitot) līdz            akai K1-339(ieskaitot), no akas K1-270(ieskaitot) līdz akai K1-302(ieskaitot))</t>
  </si>
  <si>
    <t>D9.</t>
  </si>
  <si>
    <t>D9, 1.lapas summa</t>
  </si>
  <si>
    <t>D9, 2.lapas summa</t>
  </si>
  <si>
    <t>D9, 3.lapas summa</t>
  </si>
  <si>
    <t>D9 summa, kas ņemta vērā sarakstu kopsavilkumā</t>
  </si>
  <si>
    <t>(no akas K1-229(neieskaitot) līdz akai K1-232(ieskaitot))</t>
  </si>
  <si>
    <t>D10.</t>
  </si>
  <si>
    <t>D10, 1.lapas summa</t>
  </si>
  <si>
    <t>D10, 2.lapas summa</t>
  </si>
  <si>
    <t>D10 summa, kas ņemta vērā sarakstu kopsavilkumā</t>
  </si>
  <si>
    <r>
      <t>De250, 45</t>
    </r>
    <r>
      <rPr>
        <vertAlign val="superscript"/>
        <sz val="11"/>
        <color indexed="8"/>
        <rFont val="Times New Roman"/>
        <family val="1"/>
      </rPr>
      <t>0</t>
    </r>
  </si>
  <si>
    <r>
      <t>De250, 90</t>
    </r>
    <r>
      <rPr>
        <vertAlign val="superscript"/>
        <sz val="11"/>
        <color indexed="8"/>
        <rFont val="Times New Roman"/>
        <family val="1"/>
      </rPr>
      <t>0</t>
    </r>
  </si>
  <si>
    <r>
      <t>De250 ietver 1.5m PVC caurules, trejgabals 250/250, līknis 45</t>
    </r>
    <r>
      <rPr>
        <vertAlign val="superscript"/>
        <sz val="11"/>
        <rFont val="Times New Roman"/>
        <family val="1"/>
      </rPr>
      <t>0</t>
    </r>
  </si>
  <si>
    <t>(no mezgla  UM-20 līdz akai U1-10;                                                                                            no akas K1-95(ieskaitot) līdz akai K1-71(neieskaitot), no akas K1-98(neieskaitot)   līdz akai K1-101(ieskaitot))</t>
  </si>
  <si>
    <t>D11.</t>
  </si>
  <si>
    <t>D11, 1.lapas summa</t>
  </si>
  <si>
    <t>D11, 2.lapas summa</t>
  </si>
  <si>
    <t>D11 summa, kas ņemta vērā sarakstu kopsavilkumā</t>
  </si>
  <si>
    <t>no akas K1-20(neieskaitot) līdz akai K1-59(ieskaitot), no akas K1-61(ieskaitot) līdz  akai K1-62(ieskaitot), no akas K1-127(ieskaitot) līdz akai K1-129(neieskaitot), no akas K1-346(ieskaitot) līdz akai K1-350(ieskaitot), no akas K1-367(ieskaitot) līdz akai K1-392(ieskaitot)</t>
  </si>
  <si>
    <t>D12.</t>
  </si>
  <si>
    <t>D12, 1.lapas summa</t>
  </si>
  <si>
    <t>D12, 2.lapas summa</t>
  </si>
  <si>
    <t>D12, 3.lapas summa</t>
  </si>
  <si>
    <t>D12 summa, kas ņemta vērā sarakstu kopsavilkumā</t>
  </si>
  <si>
    <t>(no akas U1-34(neieskaitot) līdz akai EU-8;                                                       no akas K1-287(neieskaitot) līdz akai K1-311(ieskaitot))</t>
  </si>
  <si>
    <t>D13.</t>
  </si>
  <si>
    <t>D13, 1.lapas summa</t>
  </si>
  <si>
    <t>D13, 2.lapas summa</t>
  </si>
  <si>
    <t>D13, 3.lapas summa</t>
  </si>
  <si>
    <t>D13 summa, kas ņemta vērā sarakstu kopsavilkumā</t>
  </si>
  <si>
    <t>(no akas U1-52 līdz akai U1-2;                                                                                               no akas K1-45(ieskaitot) līdz akai K1-9(neieskaitot))</t>
  </si>
  <si>
    <t>D14.</t>
  </si>
  <si>
    <t>D14, 1.lapas summa</t>
  </si>
  <si>
    <t>D14, 2.lapas summa</t>
  </si>
  <si>
    <t>D14, 3.lapas summa</t>
  </si>
  <si>
    <t>D14 summa, kas ņemta vērā sarakstu kopsavilkumā</t>
  </si>
  <si>
    <t>(no akas U1-14 līdz akai U1-43(neieskaitot); no akas EU-8 līdz mezglai UM-12(Senatnes ielā)  no akas K1-150(ieskaitot) līdz akai K1-EK-1(neieskaitot), no akas K1-372(ieskaitot) līdz akai K1-430(ieskaitot), no akas  K1-137(ieskaitot) līdz akai    K1-149(ieskaitot))</t>
  </si>
  <si>
    <t>D15.</t>
  </si>
  <si>
    <t>D15, 1.lapas summa</t>
  </si>
  <si>
    <t>D15, 2.lapas summa</t>
  </si>
  <si>
    <t>D15, 3.lapas summa</t>
  </si>
  <si>
    <t>D15 summa, kas ņemta vērā sarakstu kopsavilkumā</t>
  </si>
  <si>
    <t>(no akas K1-382(neieskaitot) līdz akai K1-437(ieskaitot))</t>
  </si>
  <si>
    <t>D16.</t>
  </si>
  <si>
    <t>D16, 1.lapas summa</t>
  </si>
  <si>
    <t>D16, 2.lapas summa</t>
  </si>
  <si>
    <t>D16 summa, kas ņemta vērā sarakstu kopsavilkumā</t>
  </si>
  <si>
    <t>(no akas K1-445(ieskaitot) līdz akai EK-6(neieskaitot), no akas K1-374(neieskaitot) līdz akai K1-404(ieskaitot), no akas K1-431(ieskaitot) līdz akai K1-432(neieskaitot))</t>
  </si>
  <si>
    <t>D17.</t>
  </si>
  <si>
    <t>D17, 1.lapas summa</t>
  </si>
  <si>
    <t>D17 summa, kas ņemta vērā sarakstu kopsavilkumā</t>
  </si>
  <si>
    <t>(no akas K1-447(ieskaitot) līdz akai K1-411(ieskaitot))</t>
  </si>
  <si>
    <t>D18.</t>
  </si>
  <si>
    <t>D18, 1.lapas summa</t>
  </si>
  <si>
    <t>D18 summa, kas ņemta vērā sarakstu kopsavilkumā</t>
  </si>
  <si>
    <t>(no akas K1-441(ieskaitot) līdz akai EK-7(neieskaitot))</t>
  </si>
  <si>
    <t>D19.</t>
  </si>
  <si>
    <t>D19, 1.lapas summa</t>
  </si>
  <si>
    <t>D19 summa, kas ņemta vērā sarakstu kopsavilkumā</t>
  </si>
  <si>
    <t>(no akas K1-194(ieskaitot) līdz akai EK-2(neieskaitot), no akas K1-159(neieskaitot) līdz akai K1-191(ieskaitot))</t>
  </si>
  <si>
    <t>D20, 1.lapas summa</t>
  </si>
  <si>
    <t>D20, 2.lapas summa</t>
  </si>
  <si>
    <t>D20 summa, kas ņemta vērā sarakstu kopsavilkumā</t>
  </si>
  <si>
    <r>
      <t>De110, 45</t>
    </r>
    <r>
      <rPr>
        <vertAlign val="superscript"/>
        <sz val="11"/>
        <color indexed="8"/>
        <rFont val="Times New Roman"/>
        <family val="1"/>
      </rPr>
      <t>0</t>
    </r>
  </si>
  <si>
    <r>
      <t>De110, 60</t>
    </r>
    <r>
      <rPr>
        <vertAlign val="superscript"/>
        <sz val="11"/>
        <color indexed="8"/>
        <rFont val="Times New Roman"/>
        <family val="1"/>
      </rPr>
      <t>0</t>
    </r>
  </si>
  <si>
    <r>
      <t>De315 ietver 1.5m PVC caurules, trejgabals 315/315, līknis 45</t>
    </r>
    <r>
      <rPr>
        <vertAlign val="superscript"/>
        <sz val="11"/>
        <rFont val="Times New Roman"/>
        <family val="1"/>
      </rPr>
      <t>0</t>
    </r>
  </si>
  <si>
    <t>(no mezgla UM-109 līdz akai EU-6;                                                        no akas K1-175(ieskaitot) līdz akai EK-3(neieskaitot))</t>
  </si>
  <si>
    <t>D21.</t>
  </si>
  <si>
    <t>D21, 1.lapas summa</t>
  </si>
  <si>
    <t>D21, 2.lapas summa</t>
  </si>
  <si>
    <t>D20, 4.lapas summa</t>
  </si>
  <si>
    <t>D21 summa, kas ņemta vērā sarakstu kopsavilkumā</t>
  </si>
  <si>
    <r>
      <t>De200, 45</t>
    </r>
    <r>
      <rPr>
        <vertAlign val="superscript"/>
        <sz val="11"/>
        <color indexed="8"/>
        <rFont val="Times New Roman"/>
        <family val="1"/>
      </rPr>
      <t>0</t>
    </r>
  </si>
  <si>
    <r>
      <t>De200, 90</t>
    </r>
    <r>
      <rPr>
        <vertAlign val="superscript"/>
        <sz val="11"/>
        <color indexed="8"/>
        <rFont val="Times New Roman"/>
        <family val="1"/>
      </rPr>
      <t>0</t>
    </r>
  </si>
  <si>
    <r>
      <t>De200 ietver 1.5m PVC caurules, trejgabals 200/200, līknis 45</t>
    </r>
    <r>
      <rPr>
        <vertAlign val="superscript"/>
        <sz val="11"/>
        <rFont val="Times New Roman"/>
        <family val="1"/>
      </rPr>
      <t>0</t>
    </r>
  </si>
  <si>
    <t>(no akas K1-143(ieskaitot) līdz akai K1-175(neieskaitot))</t>
  </si>
  <si>
    <t>D22.</t>
  </si>
  <si>
    <t>D22, 1.lapas summa</t>
  </si>
  <si>
    <t>D22, 2.lapas summa</t>
  </si>
  <si>
    <t>D22 summa, kas ņemta vērā sarakstu kopsavilkumā</t>
  </si>
  <si>
    <t>(no mezgla UM-111 līdz akai U1-18;                                                                                         no akas K1-333(neieskaitot) līdz akai K1-341(ieskaitot),                                                        no akas K1-264(ieskaitot) līdz akai K1-266(ieskaitot))</t>
  </si>
  <si>
    <t>D23.</t>
  </si>
  <si>
    <t>D20.</t>
  </si>
  <si>
    <t>D23, 1.lapas summa</t>
  </si>
  <si>
    <t>D23, 2.lapas summa</t>
  </si>
  <si>
    <t>D23 summa, kas ņemta vērā sarakstu kopsavilkumā</t>
  </si>
  <si>
    <t>(no mezgla UM-8 līdz akai U1-1;                                                              no akas K1-41(ieskaitot) līdz akai K1-7(neieskaitot))</t>
  </si>
  <si>
    <t>D24.</t>
  </si>
  <si>
    <t>D24, 1.lapas summa</t>
  </si>
  <si>
    <t>D24, 2.lapas summa</t>
  </si>
  <si>
    <t>D24, 3.lapas summa</t>
  </si>
  <si>
    <t>D24 summa, kas ņemta vērā sarakstu kopsavilkumā</t>
  </si>
  <si>
    <t>(no akas K1-90(ieskaitot) līdz akai K1-68(neieskaitot))</t>
  </si>
  <si>
    <t>D25.</t>
  </si>
  <si>
    <t>D25, 1.lapas summa</t>
  </si>
  <si>
    <t>D25 summa, kas ņemta vērā sarakstu kopsavilkumā</t>
  </si>
  <si>
    <r>
      <t>De315 ietver 1.5m PVC caurules, trejgabals 250/250, līknis 45</t>
    </r>
    <r>
      <rPr>
        <vertAlign val="superscript"/>
        <sz val="11"/>
        <rFont val="Times New Roman"/>
        <family val="1"/>
      </rPr>
      <t>0</t>
    </r>
  </si>
  <si>
    <t>(no akas EU-4 līdz akai EU-5</t>
  </si>
  <si>
    <t>no akas K1-302 līdz akai K1-460; no akas K1-432 līdz akai K1-437)</t>
  </si>
  <si>
    <t>D26.</t>
  </si>
  <si>
    <t>D26, 1.lapas summa</t>
  </si>
  <si>
    <t>D26 summa, kas ņemta vērā sarakstu kopsavilkumā</t>
  </si>
  <si>
    <t>(no mezgla UM-84 līdz akai U1-19</t>
  </si>
  <si>
    <t>no akas K1-267 no akai K1-295; no akas K1-368 no akai EK-5)</t>
  </si>
  <si>
    <t>D27.</t>
  </si>
  <si>
    <t>D27, 1.lapas summa</t>
  </si>
  <si>
    <t>D27, 2.lapas summa</t>
  </si>
  <si>
    <t>D27, 3.lapas summa</t>
  </si>
  <si>
    <t>D27, 4.lapas summa</t>
  </si>
  <si>
    <t>D27 summa, kas ņemta vērā sarakstu kopsavilkumā</t>
  </si>
  <si>
    <r>
      <t>De200, 22</t>
    </r>
    <r>
      <rPr>
        <vertAlign val="superscript"/>
        <sz val="11"/>
        <color indexed="8"/>
        <rFont val="Times New Roman"/>
        <family val="1"/>
      </rPr>
      <t>0</t>
    </r>
  </si>
  <si>
    <r>
      <t>De200 ietver 1.5m PVC caurules, trejgabals 250/250, līknis 45</t>
    </r>
    <r>
      <rPr>
        <vertAlign val="superscript"/>
        <sz val="11"/>
        <rFont val="Times New Roman"/>
        <family val="1"/>
      </rPr>
      <t>0</t>
    </r>
  </si>
  <si>
    <t>(no akas K1-305 līdz akai K1-360; no akas K1-361 līdz akai K1-399; no akas K1-398 līdz akai K1-430(neieskaitot))</t>
  </si>
  <si>
    <t>D28.</t>
  </si>
  <si>
    <t>D28, 1.lapas summa</t>
  </si>
  <si>
    <t>D28, 2.lapas summa</t>
  </si>
  <si>
    <t>D28 summa, kas ņemta vērā sarakstu kopsavilkumā</t>
  </si>
  <si>
    <t>Saraksta numurs</t>
  </si>
  <si>
    <t>Apjoms</t>
  </si>
  <si>
    <t>Vispārīgās prasības</t>
  </si>
  <si>
    <t>Saraksts D2 - Partizānu iela</t>
  </si>
  <si>
    <t>Saraksts D3 - Kameņu iela</t>
  </si>
  <si>
    <t>Saraksts D4 - V.Purvīša iela</t>
  </si>
  <si>
    <t>D4, 5.lapas summa</t>
  </si>
  <si>
    <t>Saraksts D5 - Jāņa Rozentāla iela</t>
  </si>
  <si>
    <t>PP kape D500,ķeta vāks ar eņģi (skat. tipveida rasējumu 3/ŪKT-6.6)</t>
  </si>
  <si>
    <t>D5, 4.lapas summa</t>
  </si>
  <si>
    <t>Saraksts D6 - Liepājas iela</t>
  </si>
  <si>
    <t>D6, 3.lapas summa</t>
  </si>
  <si>
    <t>Saraksts D7 - Dundagas iela</t>
  </si>
  <si>
    <t>Saraksts D8 - Sabiles iela</t>
  </si>
  <si>
    <t>Saraksts D9 - Augļu iela</t>
  </si>
  <si>
    <t>Saraksts D10 - Brocēnu iela</t>
  </si>
  <si>
    <t>D10, 3.lapas summa</t>
  </si>
  <si>
    <t>D10, 4.lapas summa</t>
  </si>
  <si>
    <t>D10, 5.lapas summa</t>
  </si>
  <si>
    <t>Saraksts D11 - Pūres iela</t>
  </si>
  <si>
    <t>Saraksts D12 - Nīcas iela</t>
  </si>
  <si>
    <t>D13, 4.lapas summa</t>
  </si>
  <si>
    <t>Saraksts D14 - Ziedoņa iela</t>
  </si>
  <si>
    <t>Saraksts D15 - Vasku iela</t>
  </si>
  <si>
    <t>D16, 3.lapas summa</t>
  </si>
  <si>
    <t>Saraksts D17 - Bišu iela</t>
  </si>
  <si>
    <t>D17, 2.lapas summa</t>
  </si>
  <si>
    <t>Saraksts D18 - Liesmas iela</t>
  </si>
  <si>
    <t>Saraksts D19 - Senatnes iela</t>
  </si>
  <si>
    <t>Saraksts D20 - Sēravotu iela</t>
  </si>
  <si>
    <t>Saraksts D21 - Karogu iela</t>
  </si>
  <si>
    <t>Saraksts D22 - Durbes iela</t>
  </si>
  <si>
    <t>D22, 3.lapas summa</t>
  </si>
  <si>
    <t>D22, 4.lapas summa</t>
  </si>
  <si>
    <t>Saraksts D23 - Palangas iela</t>
  </si>
  <si>
    <t>Saraksts D24 - Pētera Pāvila iela</t>
  </si>
  <si>
    <t>Saraksts D25 - Satiksmes josla</t>
  </si>
  <si>
    <t>D25, 2.lapas summa</t>
  </si>
  <si>
    <t>D25, 3.lapas summa</t>
  </si>
  <si>
    <t>Saraksts D26 - Iebraucamais ceļš</t>
  </si>
  <si>
    <t>Saraksts D28 - A.Upīša iela</t>
  </si>
  <si>
    <t>D28, 3.lapas summa</t>
  </si>
  <si>
    <t>D28, 4.lapas summa</t>
  </si>
  <si>
    <t>D29.</t>
  </si>
  <si>
    <t>D29, 1.lapas summa</t>
  </si>
  <si>
    <t>D29, 2.lapas summa</t>
  </si>
  <si>
    <t>D29 summa, kas ņemta vērā sarakstu kopsavilkumā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</si>
  <si>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</si>
  <si>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</si>
  <si>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</si>
  <si>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</si>
  <si>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</si>
  <si>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</si>
  <si>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</si>
  <si>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</si>
  <si>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</si>
  <si>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</si>
  <si>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</si>
  <si>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</si>
  <si>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</si>
  <si>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</si>
  <si>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</si>
  <si>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</si>
  <si>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</si>
  <si>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</si>
  <si>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</si>
  <si>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</si>
  <si>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</si>
  <si>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</si>
  <si>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</si>
  <si>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</si>
  <si>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</si>
  <si>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</si>
  <si>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</si>
  <si>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Partizānu iela</t>
  </si>
  <si>
    <t>Kameņu iela</t>
  </si>
  <si>
    <t>V.Purvīša iela</t>
  </si>
  <si>
    <t>Jāņa Rozentāla iela</t>
  </si>
  <si>
    <t>Liepājas iela</t>
  </si>
  <si>
    <t>Dundagas iela</t>
  </si>
  <si>
    <t>Sabiles iela</t>
  </si>
  <si>
    <t>Augļu iela</t>
  </si>
  <si>
    <t>Brocēnu iela</t>
  </si>
  <si>
    <t>Pūres iela</t>
  </si>
  <si>
    <t>Nīcas iela</t>
  </si>
  <si>
    <t>Tirgus iela</t>
  </si>
  <si>
    <t>Ziedoņa iela</t>
  </si>
  <si>
    <t>Vasku iela</t>
  </si>
  <si>
    <t>Robežu iela</t>
  </si>
  <si>
    <t>Bišu iela</t>
  </si>
  <si>
    <t>Liesmas iela</t>
  </si>
  <si>
    <t>Senatnes iela</t>
  </si>
  <si>
    <t>Sēravotu iela</t>
  </si>
  <si>
    <t>Karogu iela</t>
  </si>
  <si>
    <t>Durbes iela</t>
  </si>
  <si>
    <t>Palangas iela</t>
  </si>
  <si>
    <t>Pētera Pāvila iela</t>
  </si>
  <si>
    <t>Satiksmes josla</t>
  </si>
  <si>
    <t>Iebraucamais ceļš</t>
  </si>
  <si>
    <t>Tukuma iela</t>
  </si>
  <si>
    <t>D28</t>
  </si>
  <si>
    <t>D29</t>
  </si>
  <si>
    <t>A. Upīša iela</t>
  </si>
  <si>
    <t>Alejas iela</t>
  </si>
  <si>
    <r>
      <t xml:space="preserve">Sarakstu kopsavilkums </t>
    </r>
    <r>
      <rPr>
        <i/>
        <sz val="12"/>
        <color indexed="8"/>
        <rFont val="Times New Roman"/>
        <family val="1"/>
      </rPr>
      <t>(lapa 1 no 1)</t>
    </r>
  </si>
  <si>
    <t>Garantijas</t>
  </si>
  <si>
    <t>Izpildes nodrošinājums</t>
  </si>
  <si>
    <t>summa</t>
  </si>
  <si>
    <t>Avansa maksājuma garantija</t>
  </si>
  <si>
    <t>Apdrošināšana</t>
  </si>
  <si>
    <t>Būves un darbu risku apdrošināšana u.c.</t>
  </si>
  <si>
    <t>Civiltiesiskā apdrošināšana pret kaitējumu trešajām personām un to īpašumam</t>
  </si>
  <si>
    <t>Uzņēmēja personāla un mehānismu apdrošināšana</t>
  </si>
  <si>
    <t>Būvtāfeles</t>
  </si>
  <si>
    <t>Lielformāta informatīvie stendi</t>
  </si>
  <si>
    <t>Pastāvīga piemiņas plāksne</t>
  </si>
  <si>
    <t>Inženiera būvlaukuma biroja un aprīkojuma iekārtošana un novākšana (ieskaitot pievienojumus visiem komunāliem pakalpojumiem)</t>
  </si>
  <si>
    <t>Inženiera būvlaukuma biroja un aprīkojuma uzturēšana</t>
  </si>
  <si>
    <t>Palīdzība Inženiera personālam</t>
  </si>
  <si>
    <t>Rezerves summas</t>
  </si>
  <si>
    <t>Saraksts D1 - Vispārīgās prasības</t>
  </si>
  <si>
    <t>KSS-7 Liepājas ielas sūkņu stacijas ārējās eletroapgādes pieslēguma izbūves izmaksas saskaņā SIA "Kārlis" izstrādāto tehnisko projektu ELT sadaļu. (atsevišķs projekts)</t>
  </si>
  <si>
    <t>KSS-8 Durbes ielas sūkņu stacijas ārējās eletroapgādes pieslēguma izbūves izmaksas saskaņā ar SIA "Kārlis" izstrādāto tehnisko projektu ELT sadaļu. (atsevišķs projekts)</t>
  </si>
  <si>
    <t>KSS-9 V.Purvīša ielas sūkņu stacijas ārējās eletroapgādes pieslēguma izbūves izmaksas saskaņā ar SIA "Kārlis" izstrādāto tehnisko projektu ELT sadaļu. (atsevišķs projekts)</t>
  </si>
  <si>
    <t>2. daļa - Ūdensapgādes un kanalizācijas tīklu paplašināšana Ķemeros. Kanalizācijas sūkņu staciju izbūve Liepājas, Durbes un V.Purvīša ielās.</t>
  </si>
  <si>
    <t>2. daļas līguma summa kopā bez PVN</t>
  </si>
  <si>
    <t>2. daļas līguma summa kopā ar PVN</t>
  </si>
  <si>
    <t>mīnus</t>
  </si>
  <si>
    <t>vecais</t>
  </si>
  <si>
    <t>Dziļums 2.0  m</t>
  </si>
  <si>
    <t>pluss</t>
  </si>
  <si>
    <t>Akas K1-296 izbūve uz esoša ielas vada</t>
  </si>
  <si>
    <t>Mezglā UM-161 esošā ūdensvada akā, veikt hidranta mezgla demontāžu, lai pievienotu izbūvējamo ūdensvadu un uzstādīt papildus aizbīdni uz esoša ūdensvada atzrojuma</t>
  </si>
  <si>
    <t>Akas U1-43 ar veidgabalu un armatūru izbūvi, uz esoša ielas vada</t>
  </si>
  <si>
    <t>Saraksts D13 - Tirgus iela /ar izmaiņām/</t>
  </si>
  <si>
    <t>Saraksts D27 - Tukuma iela /ar izmaiņām/</t>
  </si>
  <si>
    <t>mīnuss</t>
  </si>
  <si>
    <t xml:space="preserve">vecais </t>
  </si>
  <si>
    <t>skaits</t>
  </si>
  <si>
    <t>Saraksts D16 - Robežu iela /ar izmaiņām/</t>
  </si>
  <si>
    <t>bija TP</t>
  </si>
  <si>
    <t>Saraksts D29 - Alejas iela /ar izmaiņām/</t>
  </si>
  <si>
    <t>Aku K1-373 un K1-401 izbūve uz esoša ielas vada</t>
  </si>
  <si>
    <r>
      <t xml:space="preserve">Jaunizbūvētas, </t>
    </r>
    <r>
      <rPr>
        <i/>
        <sz val="11"/>
        <color indexed="8"/>
        <rFont val="Times New Roman"/>
        <family val="1"/>
      </rPr>
      <t>pēc Bērnudārza līguma -A.Upīša krustojumā</t>
    </r>
    <r>
      <rPr>
        <sz val="11"/>
        <color indexed="8"/>
        <rFont val="Times New Roman"/>
        <family val="1"/>
      </rPr>
      <t xml:space="preserve">, kanalizācijas  skatakas d-1000, h-2,3m  demontāža un nodošana JŪRMALAS ŪDENS bāzē </t>
    </r>
  </si>
  <si>
    <r>
      <t xml:space="preserve">Jaunizbūvētu, </t>
    </r>
    <r>
      <rPr>
        <i/>
        <sz val="11"/>
        <color indexed="8"/>
        <rFont val="Times New Roman"/>
        <family val="1"/>
      </rPr>
      <t>pēc Bērnudārza līguma -A.Upīša krustojumā</t>
    </r>
    <r>
      <rPr>
        <sz val="11"/>
        <color indexed="8"/>
        <rFont val="Times New Roman"/>
        <family val="1"/>
      </rPr>
      <t xml:space="preserve">, kanalizācijas vadu d-250,315  h-2m  demontāža un nodošana JŪRMALAS ŪDENS bāzē </t>
    </r>
  </si>
  <si>
    <r>
      <t>De160 ietver 0.6m PVC caurules, trejgabals 160/160, līknis 45</t>
    </r>
    <r>
      <rPr>
        <vertAlign val="superscript"/>
        <sz val="11"/>
        <rFont val="Times New Roman"/>
        <family val="1"/>
      </rPr>
      <t>0</t>
    </r>
  </si>
  <si>
    <t>Akas K1-400 izbūve uz esoša vada</t>
  </si>
  <si>
    <t>Pieslēguma izbūve esošam kanalizācijas kolektoram akā</t>
  </si>
  <si>
    <t>Akas K1-393 izbūve uz esoša vada</t>
  </si>
  <si>
    <t>Ūdensvada caurules PEHD RC PN10 OD110, piemēram, Evopipes – EVO SCGR ULTRASTRESS vai analogs, izbūve būvgrāvī zem gruntsūdens līmeņa - ieskaitot izlīdzinošo kārtu, apbērumu, tranšejas aizbēršanu, spiediena pārbaudi un dezinfekciju</t>
  </si>
  <si>
    <t>Ūdensvada caurules PEHD RC PN10 OD32, piemēram, Evopipes – EVO SCGR ULTRASTRESS vai analogs, izbūve būvgrāvī zem gruntsūdens līmeņa - ieskaitot izlīdzinošo kārtu, apbērumu, tranšejas aizbēršanu, spiediena pārbaudi un dezinfekciju</t>
  </si>
  <si>
    <t>Ūdensvada caurules PEHD RC PN10 OD63, piemēram, Evopipes – EVO SCGR ULTRASTRESS vai analogs,  izbūve būvgrāvī zem gruntsūdens līmeņa - ieskaitot izlīdzinošo kārtu, apbērumu, tranšejas aizbēršanu, spiediena pārbaudi un dezinfekciju</t>
  </si>
  <si>
    <t>Ūdensvada caurules PEHD RC PN10 OD110, piemēram, Evopipes – EVO SCGR ULTRASTRESS vai analogs, paredzēta izbūvei ar caurdurūma metodi - ieskaitot  spiediena pārbaudi un dezinfekciju</t>
  </si>
  <si>
    <t>Ūdensvada caurules PEHD RC PN10 OD110, piemēram, Evopipes – EVO SCGR ULTRASTRESS vai analogs, izbūve  būvgrāvī zem gruntsūdens līmeņa - ieskaitot izlīdzinošo kārtu, apbērumu, tranšejas aizbēršanu, spiediena pārbaudi un dezinfekciju</t>
  </si>
  <si>
    <t>Ūdensvada caurules PEHD RC PN10 OD160, piemēram, Evopipes – EVO SCGR ULTRASTRESS vai analogs, izbūve būvgrāvī zem gruntsūdens līmeņa - ieskaitot izlīdzinošo kārtu, apbērumu, tranšejas aizbēršanu, spiediena pārbaudi un dezinfekciju</t>
  </si>
  <si>
    <t>Ūdensvada caurules PEHD RC PN10 OD40, piemēram, Evopipes – EVO SCGR ULTRASTRESS vai analogs, izbūve būvgrāvī zem gruntsūdens līmeņa - ieskaitot izlīdzinošo kārtu, apbērumu, tranšejas aizbēršanu, spiediena pārbaudi un dezinfekciju</t>
  </si>
  <si>
    <t>Ūdensvada caurules PEHD RC PN10 OD63, piemēram, Evopipes – EVO SCGR ULTRASTRESS vai analogs, izbūve būvgrāvī zem gruntsūdens līmeņa - ieskaitot izlīdzinošo kārtu, apbērumu, tranšejas aizbēršanu, spiediena pārbaudi un dezinfekciju</t>
  </si>
  <si>
    <t>Ūdensvada caurules PEHD RC PN10 OD50, piemēram, Evopipes – EVO SCGR ULTRASTRESS vai analogs, izbūve būvgrāvī zem gruntsūdens līmeņa - ieskaitot izlīdzinošo kārtu, apbērumu, tranšejas aizbēršanu, spiediena pārbaudi un dezinfekciju</t>
  </si>
  <si>
    <t>Ūdensvada caurules PEHD RC PN10 OD110, piemēram, Evopipes – EVO SCGR ULTRASTRESS vai analogs, izbūve - ieskaitot izlīdzinošo kārtu, apbērumu, tranšejas aizbēršanu, spiediena pārbaudi un dezinfekciju</t>
  </si>
  <si>
    <r>
      <t xml:space="preserve">Ūdensvada caurules PEHD RC PN10 OD32, piemēram, Evopipes – EVO SCGR ULTRASTRESS vai analogs, izbūve </t>
    </r>
    <r>
      <rPr>
        <b/>
        <i/>
        <sz val="11"/>
        <rFont val="Times New Roman"/>
        <family val="1"/>
      </rPr>
      <t>sausā būvgrāvī</t>
    </r>
    <r>
      <rPr>
        <i/>
        <sz val="11"/>
        <rFont val="Times New Roman"/>
        <family val="1"/>
      </rPr>
      <t xml:space="preserve">  - ieskaitot izlīdzinošo kārtu, apbērumu, tranšejas aizbēršanu, spiediena pārbaudi un dezinfekciju</t>
    </r>
  </si>
  <si>
    <t>Ūdensvada caurules PEHD RC PN10 OD40, piemēram, Evopipes – EVO SCGR ULTRASTRESS vai analogs, izbūve  būvgrāvī zem gruntsūdens līmeņa - ieskaitot izlīdzinošo kārtu, apbērumu, tranšejas aizbēršanu, spiediena pārbaudi un dezinfekciju</t>
  </si>
  <si>
    <t>Caurulei ar ārējo diametru 160mm</t>
  </si>
  <si>
    <t>22°, OD110, PN10</t>
  </si>
  <si>
    <t>45°, OD110, PN10</t>
  </si>
  <si>
    <t>OD110, PN10</t>
  </si>
  <si>
    <t>OD63, PN10</t>
  </si>
  <si>
    <t>Uz stiepi noturīgs uzliekamais atloks PE caurulēm</t>
  </si>
  <si>
    <t xml:space="preserve">Atloku trejgabals </t>
  </si>
  <si>
    <t>Noslēgatloks ar iekšējo vītni apkalpes ventīļa DN25 pievienošanai</t>
  </si>
  <si>
    <t>22°, OD160, PN10</t>
  </si>
  <si>
    <t>22°, OD225, PN10</t>
  </si>
  <si>
    <t>Caurulei ar ārējo diametru 225mm</t>
  </si>
  <si>
    <t>OD160, PN10</t>
  </si>
  <si>
    <t>OD225, PN10</t>
  </si>
  <si>
    <t>OD110/25, PN10</t>
  </si>
  <si>
    <t>OD63/25, PN10</t>
  </si>
  <si>
    <t>OD110/50, PN10</t>
  </si>
  <si>
    <t>OD32, PN10</t>
  </si>
  <si>
    <t>OD63/32, PN10</t>
  </si>
  <si>
    <t>OD32/32, PN10</t>
  </si>
  <si>
    <t>OD50, PN10</t>
  </si>
  <si>
    <t>OD63/63, PN10</t>
  </si>
  <si>
    <t>OD110/20, PN10</t>
  </si>
  <si>
    <t>OD110/32, PN10</t>
  </si>
  <si>
    <t>OD160/25, PN10</t>
  </si>
  <si>
    <t>OD40, PN10</t>
  </si>
  <si>
    <t>OD25, PN10</t>
  </si>
  <si>
    <t>OD40/25, PN10</t>
  </si>
  <si>
    <r>
      <t>90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, OD40</t>
    </r>
  </si>
  <si>
    <r>
      <t>90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, OD63</t>
    </r>
  </si>
  <si>
    <r>
      <t>45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, OD40</t>
    </r>
  </si>
  <si>
    <t>OD63/40, PN10</t>
  </si>
  <si>
    <t>OD40/32, PN10</t>
  </si>
  <si>
    <t>OD225/32, PN10</t>
  </si>
  <si>
    <t>OD50/25, PN10</t>
  </si>
  <si>
    <t>OD50/32, PN10</t>
  </si>
  <si>
    <t>90°, OD110, PN10</t>
  </si>
  <si>
    <r>
      <t>90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, OD50</t>
    </r>
  </si>
  <si>
    <t>Līknis PE</t>
  </si>
  <si>
    <t>OD63/OD32, PN10</t>
  </si>
  <si>
    <t>Uz stiepi noturīgs uzliekamais atloks PE caurulei</t>
  </si>
  <si>
    <t>Pieslēgumi esošām komunikācijām (ietver cauruļvada posmu, kas nepieciešams, lai izbūvētu pieslēgumu)</t>
  </si>
  <si>
    <t>EM Sedlu uzmava PE caurulēm ar iekšējo vītni apkalpes ventīļa pievienošanai</t>
  </si>
  <si>
    <r>
      <t>Inženiera biroja ierīkošana un uzturēšana</t>
    </r>
    <r>
      <rPr>
        <i/>
        <strike/>
        <sz val="11"/>
        <rFont val="Times New Roman"/>
        <family val="1"/>
      </rPr>
      <t>, palīdzība Inženierim</t>
    </r>
    <r>
      <rPr>
        <i/>
        <sz val="11"/>
        <rFont val="Times New Roman"/>
        <family val="1"/>
      </rPr>
      <t xml:space="preserve"> </t>
    </r>
  </si>
  <si>
    <t>Saraksts A42 - Dienas darbi</t>
  </si>
  <si>
    <t>Darbaspēks</t>
  </si>
  <si>
    <t>A42.</t>
  </si>
  <si>
    <t>Strādnieks</t>
  </si>
  <si>
    <t>h</t>
  </si>
  <si>
    <t>Brigadieris</t>
  </si>
  <si>
    <t>Cauruļlicējs</t>
  </si>
  <si>
    <t>Metinātājs</t>
  </si>
  <si>
    <t>Elektriķis</t>
  </si>
  <si>
    <t>Mehānisko un elektrisko iekārtu montētājs</t>
  </si>
  <si>
    <t>Būvdarbu vadītājs</t>
  </si>
  <si>
    <t>Materiāls</t>
  </si>
  <si>
    <t>Portland cements</t>
  </si>
  <si>
    <t>Sulfātnoturīgs cements</t>
  </si>
  <si>
    <t>Tērauda armatūra</t>
  </si>
  <si>
    <t>Šķembu izsijas fr.0-20mm</t>
  </si>
  <si>
    <t>m³</t>
  </si>
  <si>
    <t>Šķembas fr.20-40mm</t>
  </si>
  <si>
    <t>Grants</t>
  </si>
  <si>
    <t>Vidēji rupja smilts</t>
  </si>
  <si>
    <t>Smalkgraudaina betona maisījums (fr.&lt;20mm)</t>
  </si>
  <si>
    <t>Smalkgraudaina betona maisījums (fr.21 - 40mm)</t>
  </si>
  <si>
    <t>Rupjgraudaina betona maisījums (fr.&gt;41mm)</t>
  </si>
  <si>
    <t>Vairogi tranšejas stiprinājumam</t>
  </si>
  <si>
    <t>m²</t>
  </si>
  <si>
    <t>Rievsienas</t>
  </si>
  <si>
    <t>Zāģmateriāli tranšeju stiprinājumiem</t>
  </si>
  <si>
    <t>m3</t>
  </si>
  <si>
    <t>Dīzeļdegviela</t>
  </si>
  <si>
    <t>litri</t>
  </si>
  <si>
    <t>Benzīns</t>
  </si>
  <si>
    <t>Motoreļļa</t>
  </si>
  <si>
    <t>Smēvielas</t>
  </si>
  <si>
    <t>Kaļamā ķeta ūdensvada caurule DN100mm</t>
  </si>
  <si>
    <t>Kaļamā ķeta ūdensvada caurule DN150mm</t>
  </si>
  <si>
    <t>Kaļamā ķeta ūdensvada caurule DN200mm</t>
  </si>
  <si>
    <t>HDPE ūdensvada caurule De32mm, SDR11</t>
  </si>
  <si>
    <t>HDPE ūdensvada caurule De63mm, SDR11</t>
  </si>
  <si>
    <t>PP dubultsienu kanalizācijas caurule De160mm</t>
  </si>
  <si>
    <t>PP dubultsienu kanalizācijas caurule De200mm</t>
  </si>
  <si>
    <t>PP dubultsienu kanalizācijas caurule De250mm</t>
  </si>
  <si>
    <t>PP dubultsienu kanalizācijas caurule De315mm</t>
  </si>
  <si>
    <t>Iekārtas</t>
  </si>
  <si>
    <t>Vibroveltnis 12t</t>
  </si>
  <si>
    <t>diena</t>
  </si>
  <si>
    <t>Rokas bliete 150kg</t>
  </si>
  <si>
    <t>Ekskavators-iekrāvējs</t>
  </si>
  <si>
    <t>Ekskavators uz balsta - trieciena drupinātājs</t>
  </si>
  <si>
    <t>Pašizgāzējs</t>
  </si>
  <si>
    <t>Frontālais iekrāvējs  (7 m³)</t>
  </si>
  <si>
    <t>Celtnis</t>
  </si>
  <si>
    <t>Kravas automašīna</t>
  </si>
  <si>
    <t>Mikroautobuss vai pikaps</t>
  </si>
  <si>
    <t>Kompresors  (250 C.F.M)</t>
  </si>
  <si>
    <t>Autocisterna ar sūkni</t>
  </si>
  <si>
    <t>Betona vibrējošais maisītājs</t>
  </si>
  <si>
    <t>Ģenerators (pārvietojams), līdz 20kVA</t>
  </si>
  <si>
    <t>Asfaltbetona griezējs</t>
  </si>
  <si>
    <t>Ūdens sūknis (Ø 100mm, H=10m)</t>
  </si>
  <si>
    <t>Ūdens sūknis (Ø 50mm, H=10m)</t>
  </si>
  <si>
    <t>Sūknis ar šļūtenēm atklātai ūdens pazemināšanai</t>
  </si>
  <si>
    <t>Gruntsūdens pazemināšanas iekārta ar adatu filtriem</t>
  </si>
  <si>
    <t xml:space="preserve">Hidrodinamiskā tīrīšanas iekārta </t>
  </si>
  <si>
    <t xml:space="preserve">Cauruļvadu CCTV inspekcijas iekārta </t>
  </si>
  <si>
    <t>CCTV inspekcija</t>
  </si>
  <si>
    <t>A42 summa, kas ņemta vērā sarakstu kopsavilkumā</t>
  </si>
  <si>
    <t>DD</t>
  </si>
  <si>
    <t>Dienas darbi</t>
  </si>
  <si>
    <t xml:space="preserve">PVN 21% </t>
  </si>
  <si>
    <t>PIEZĪME: Izdevumus, kas saistīti ar VISIEM citiem VISPĀRĪGAJIEM PUNKTIEM ir paredzēts iekļaut vienību cenās darba elementiem. Dienas darbu provizoriskā summa ir iekļauta kā atsevišķs saraksts. Palīdzība inženierim nav jāsniedz.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</si>
</sst>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0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b/>
      <i/>
      <sz val="11"/>
      <color indexed="8"/>
      <name val="Times New Roman"/>
      <family val="1"/>
    </font>
    <font>
      <strike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3" fontId="15" fillId="0" borderId="16" xfId="0" applyNumberFormat="1" applyFont="1" applyFill="1" applyBorder="1" applyAlignment="1">
      <alignment horizontal="right" vertical="top"/>
    </xf>
    <xf numFmtId="2" fontId="14" fillId="0" borderId="17" xfId="0" applyNumberFormat="1" applyFont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/>
    </xf>
    <xf numFmtId="173" fontId="2" fillId="0" borderId="16" xfId="0" applyNumberFormat="1" applyFont="1" applyBorder="1" applyAlignment="1">
      <alignment horizontal="center" vertical="top"/>
    </xf>
    <xf numFmtId="173" fontId="15" fillId="0" borderId="18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14" fillId="0" borderId="16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2" fontId="16" fillId="0" borderId="0" xfId="0" applyNumberFormat="1" applyFont="1" applyBorder="1" applyAlignment="1">
      <alignment horizontal="right" vertical="top"/>
    </xf>
    <xf numFmtId="0" fontId="2" fillId="0" borderId="19" xfId="0" applyFont="1" applyFill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  <xf numFmtId="0" fontId="17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/>
    </xf>
    <xf numFmtId="2" fontId="17" fillId="0" borderId="17" xfId="0" applyNumberFormat="1" applyFont="1" applyFill="1" applyBorder="1" applyAlignment="1">
      <alignment horizontal="right" vertical="top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 applyProtection="1">
      <alignment horizontal="center" vertical="top"/>
      <protection locked="0"/>
    </xf>
    <xf numFmtId="1" fontId="2" fillId="0" borderId="20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2" fontId="14" fillId="0" borderId="22" xfId="0" applyNumberFormat="1" applyFont="1" applyBorder="1" applyAlignment="1">
      <alignment horizontal="right" vertical="top"/>
    </xf>
    <xf numFmtId="173" fontId="15" fillId="0" borderId="22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7" fillId="0" borderId="20" xfId="0" applyFont="1" applyFill="1" applyBorder="1" applyAlignment="1" applyProtection="1">
      <alignment horizontal="center" vertical="top"/>
      <protection locked="0"/>
    </xf>
    <xf numFmtId="0" fontId="21" fillId="0" borderId="2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" fontId="17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vertical="top"/>
    </xf>
    <xf numFmtId="173" fontId="2" fillId="0" borderId="14" xfId="0" applyNumberFormat="1" applyFont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1" fontId="17" fillId="24" borderId="1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0" fontId="17" fillId="0" borderId="24" xfId="0" applyFont="1" applyFill="1" applyBorder="1" applyAlignment="1" applyProtection="1">
      <alignment horizontal="left" vertical="top"/>
      <protection locked="0"/>
    </xf>
    <xf numFmtId="0" fontId="2" fillId="0" borderId="25" xfId="0" applyFont="1" applyBorder="1" applyAlignment="1">
      <alignment horizontal="right" vertical="top"/>
    </xf>
    <xf numFmtId="0" fontId="17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17" fillId="0" borderId="26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  <xf numFmtId="0" fontId="2" fillId="0" borderId="27" xfId="0" applyFont="1" applyBorder="1" applyAlignment="1">
      <alignment horizontal="right" vertical="top"/>
    </xf>
    <xf numFmtId="0" fontId="17" fillId="0" borderId="28" xfId="0" applyFont="1" applyBorder="1" applyAlignment="1">
      <alignment horizontal="left"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7" fillId="0" borderId="16" xfId="0" applyFont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17" fillId="0" borderId="28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left" vertical="top"/>
    </xf>
    <xf numFmtId="2" fontId="17" fillId="0" borderId="11" xfId="0" applyNumberFormat="1" applyFont="1" applyBorder="1" applyAlignment="1">
      <alignment horizontal="right" vertical="top" wrapText="1"/>
    </xf>
    <xf numFmtId="0" fontId="17" fillId="0" borderId="31" xfId="0" applyFont="1" applyBorder="1" applyAlignment="1">
      <alignment horizontal="left" vertical="top"/>
    </xf>
    <xf numFmtId="0" fontId="17" fillId="0" borderId="32" xfId="0" applyFont="1" applyBorder="1" applyAlignment="1">
      <alignment horizontal="center" vertical="top" wrapText="1"/>
    </xf>
    <xf numFmtId="2" fontId="17" fillId="0" borderId="33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2" fontId="14" fillId="0" borderId="0" xfId="0" applyNumberFormat="1" applyFont="1" applyBorder="1" applyAlignment="1">
      <alignment horizontal="right" vertical="top"/>
    </xf>
    <xf numFmtId="2" fontId="14" fillId="0" borderId="17" xfId="0" applyNumberFormat="1" applyFont="1" applyFill="1" applyBorder="1" applyAlignment="1">
      <alignment horizontal="right" vertical="top"/>
    </xf>
    <xf numFmtId="0" fontId="17" fillId="0" borderId="26" xfId="0" applyFont="1" applyFill="1" applyBorder="1" applyAlignment="1" applyProtection="1">
      <alignment horizontal="left" vertical="top"/>
      <protection locked="0"/>
    </xf>
    <xf numFmtId="0" fontId="17" fillId="0" borderId="16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7" fillId="0" borderId="34" xfId="0" applyFont="1" applyBorder="1" applyAlignment="1">
      <alignment horizontal="center" vertical="top" wrapText="1"/>
    </xf>
    <xf numFmtId="2" fontId="17" fillId="0" borderId="12" xfId="0" applyNumberFormat="1" applyFont="1" applyBorder="1" applyAlignment="1">
      <alignment horizontal="right" vertical="top" wrapText="1"/>
    </xf>
    <xf numFmtId="0" fontId="17" fillId="0" borderId="35" xfId="0" applyFont="1" applyFill="1" applyBorder="1" applyAlignment="1">
      <alignment horizontal="left" vertical="top" wrapText="1"/>
    </xf>
    <xf numFmtId="0" fontId="14" fillId="0" borderId="36" xfId="0" applyFont="1" applyFill="1" applyBorder="1" applyAlignment="1">
      <alignment horizontal="left" vertical="top" wrapText="1"/>
    </xf>
    <xf numFmtId="0" fontId="14" fillId="0" borderId="36" xfId="0" applyFont="1" applyFill="1" applyBorder="1" applyAlignment="1">
      <alignment horizontal="center" vertical="top" wrapText="1"/>
    </xf>
    <xf numFmtId="2" fontId="14" fillId="0" borderId="37" xfId="0" applyNumberFormat="1" applyFont="1" applyFill="1" applyBorder="1" applyAlignment="1">
      <alignment horizontal="right" vertical="top" wrapText="1"/>
    </xf>
    <xf numFmtId="0" fontId="23" fillId="0" borderId="31" xfId="0" applyFont="1" applyFill="1" applyBorder="1" applyAlignment="1">
      <alignment horizontal="left" vertical="top" wrapText="1"/>
    </xf>
    <xf numFmtId="0" fontId="17" fillId="0" borderId="38" xfId="0" applyNumberFormat="1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center" vertical="top" wrapText="1"/>
    </xf>
    <xf numFmtId="0" fontId="44" fillId="0" borderId="36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44" fillId="0" borderId="31" xfId="0" applyFont="1" applyFill="1" applyBorder="1" applyAlignment="1">
      <alignment horizontal="center" vertical="top" wrapText="1"/>
    </xf>
    <xf numFmtId="2" fontId="17" fillId="0" borderId="31" xfId="0" applyNumberFormat="1" applyFont="1" applyFill="1" applyBorder="1" applyAlignment="1">
      <alignment horizontal="right" vertical="top" wrapText="1"/>
    </xf>
    <xf numFmtId="0" fontId="17" fillId="0" borderId="31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1" fontId="17" fillId="0" borderId="31" xfId="0" applyNumberFormat="1" applyFont="1" applyFill="1" applyBorder="1" applyAlignment="1">
      <alignment horizontal="center" vertical="top" wrapText="1"/>
    </xf>
    <xf numFmtId="2" fontId="17" fillId="0" borderId="31" xfId="0" applyNumberFormat="1" applyFont="1" applyFill="1" applyBorder="1" applyAlignment="1">
      <alignment vertical="top" wrapText="1"/>
    </xf>
    <xf numFmtId="2" fontId="16" fillId="0" borderId="17" xfId="0" applyNumberFormat="1" applyFont="1" applyBorder="1" applyAlignment="1">
      <alignment horizontal="right" vertical="top" wrapText="1"/>
    </xf>
    <xf numFmtId="2" fontId="17" fillId="0" borderId="41" xfId="0" applyNumberFormat="1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right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14" fillId="0" borderId="30" xfId="0" applyNumberFormat="1" applyFont="1" applyFill="1" applyBorder="1" applyAlignment="1">
      <alignment horizontal="center" vertical="top" wrapText="1"/>
    </xf>
    <xf numFmtId="173" fontId="14" fillId="0" borderId="41" xfId="0" applyNumberFormat="1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/>
    </xf>
    <xf numFmtId="173" fontId="14" fillId="0" borderId="16" xfId="0" applyNumberFormat="1" applyFont="1" applyBorder="1" applyAlignment="1">
      <alignment horizontal="right" vertical="top"/>
    </xf>
    <xf numFmtId="0" fontId="2" fillId="0" borderId="25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top"/>
    </xf>
    <xf numFmtId="0" fontId="17" fillId="0" borderId="41" xfId="0" applyFont="1" applyFill="1" applyBorder="1" applyAlignment="1">
      <alignment horizontal="left" vertical="top"/>
    </xf>
    <xf numFmtId="0" fontId="46" fillId="0" borderId="31" xfId="0" applyFont="1" applyFill="1" applyBorder="1" applyAlignment="1">
      <alignment vertical="top" wrapText="1"/>
    </xf>
    <xf numFmtId="0" fontId="46" fillId="0" borderId="3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14" fillId="0" borderId="42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right" vertical="top"/>
    </xf>
    <xf numFmtId="0" fontId="17" fillId="0" borderId="44" xfId="0" applyFont="1" applyFill="1" applyBorder="1" applyAlignment="1" applyProtection="1">
      <alignment horizontal="left" vertical="top"/>
      <protection locked="0"/>
    </xf>
    <xf numFmtId="0" fontId="21" fillId="0" borderId="30" xfId="0" applyFont="1" applyFill="1" applyBorder="1" applyAlignment="1">
      <alignment vertical="top" wrapText="1"/>
    </xf>
    <xf numFmtId="0" fontId="17" fillId="0" borderId="30" xfId="0" applyFont="1" applyFill="1" applyBorder="1" applyAlignment="1" applyProtection="1">
      <alignment horizontal="center" vertical="top"/>
      <protection locked="0"/>
    </xf>
    <xf numFmtId="1" fontId="2" fillId="0" borderId="30" xfId="0" applyNumberFormat="1" applyFont="1" applyFill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17" fillId="0" borderId="38" xfId="0" applyFont="1" applyBorder="1" applyAlignment="1">
      <alignment horizontal="left" vertical="top"/>
    </xf>
    <xf numFmtId="0" fontId="47" fillId="0" borderId="31" xfId="0" applyFont="1" applyFill="1" applyBorder="1" applyAlignment="1">
      <alignment vertical="top" wrapText="1"/>
    </xf>
    <xf numFmtId="0" fontId="2" fillId="0" borderId="31" xfId="0" applyFont="1" applyBorder="1" applyAlignment="1">
      <alignment horizontal="center" vertical="top"/>
    </xf>
    <xf numFmtId="1" fontId="2" fillId="0" borderId="31" xfId="0" applyNumberFormat="1" applyFont="1" applyFill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top"/>
    </xf>
    <xf numFmtId="2" fontId="2" fillId="0" borderId="33" xfId="0" applyNumberFormat="1" applyFont="1" applyBorder="1" applyAlignment="1">
      <alignment horizontal="right" vertical="top"/>
    </xf>
    <xf numFmtId="0" fontId="2" fillId="0" borderId="40" xfId="0" applyFont="1" applyFill="1" applyBorder="1" applyAlignment="1">
      <alignment horizontal="right" vertical="top"/>
    </xf>
    <xf numFmtId="0" fontId="17" fillId="0" borderId="38" xfId="0" applyFont="1" applyFill="1" applyBorder="1" applyAlignment="1">
      <alignment horizontal="left" vertical="top"/>
    </xf>
    <xf numFmtId="0" fontId="17" fillId="0" borderId="31" xfId="0" applyFont="1" applyBorder="1" applyAlignment="1">
      <alignment vertical="top" wrapText="1"/>
    </xf>
    <xf numFmtId="0" fontId="2" fillId="0" borderId="31" xfId="0" applyFont="1" applyFill="1" applyBorder="1" applyAlignment="1">
      <alignment horizontal="center" vertical="top"/>
    </xf>
    <xf numFmtId="2" fontId="2" fillId="0" borderId="31" xfId="0" applyNumberFormat="1" applyFont="1" applyFill="1" applyBorder="1" applyAlignment="1">
      <alignment horizontal="center" vertical="top"/>
    </xf>
    <xf numFmtId="2" fontId="2" fillId="0" borderId="33" xfId="0" applyNumberFormat="1" applyFont="1" applyFill="1" applyBorder="1" applyAlignment="1">
      <alignment horizontal="right" vertical="top"/>
    </xf>
    <xf numFmtId="0" fontId="23" fillId="0" borderId="31" xfId="0" applyFont="1" applyBorder="1" applyAlignment="1">
      <alignment vertical="top" wrapText="1"/>
    </xf>
    <xf numFmtId="173" fontId="2" fillId="0" borderId="31" xfId="0" applyNumberFormat="1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right" vertical="top"/>
    </xf>
    <xf numFmtId="2" fontId="2" fillId="0" borderId="31" xfId="0" applyNumberFormat="1" applyFont="1" applyBorder="1" applyAlignment="1">
      <alignment horizontal="center" vertical="top"/>
    </xf>
    <xf numFmtId="2" fontId="2" fillId="0" borderId="33" xfId="0" applyNumberFormat="1" applyFont="1" applyFill="1" applyBorder="1" applyAlignment="1">
      <alignment horizontal="right" vertical="top"/>
    </xf>
    <xf numFmtId="2" fontId="17" fillId="0" borderId="31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17" fillId="0" borderId="4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left" vertical="top"/>
    </xf>
    <xf numFmtId="2" fontId="17" fillId="0" borderId="37" xfId="0" applyNumberFormat="1" applyFont="1" applyBorder="1" applyAlignment="1">
      <alignment horizontal="right" vertical="top" wrapText="1"/>
    </xf>
    <xf numFmtId="1" fontId="48" fillId="0" borderId="10" xfId="0" applyNumberFormat="1" applyFont="1" applyBorder="1" applyAlignment="1">
      <alignment horizontal="center" vertical="top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top" wrapText="1"/>
    </xf>
    <xf numFmtId="0" fontId="14" fillId="0" borderId="47" xfId="0" applyFont="1" applyFill="1" applyBorder="1" applyAlignment="1">
      <alignment horizontal="center" vertical="top" wrapText="1"/>
    </xf>
    <xf numFmtId="0" fontId="14" fillId="0" borderId="4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right" vertical="top" wrapText="1"/>
    </xf>
    <xf numFmtId="0" fontId="16" fillId="0" borderId="18" xfId="0" applyFont="1" applyBorder="1" applyAlignment="1">
      <alignment horizontal="right" vertical="top" wrapText="1"/>
    </xf>
    <xf numFmtId="0" fontId="14" fillId="0" borderId="49" xfId="0" applyFont="1" applyFill="1" applyBorder="1" applyAlignment="1">
      <alignment horizontal="center" vertical="top" wrapText="1"/>
    </xf>
    <xf numFmtId="0" fontId="14" fillId="0" borderId="5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1">
      <selection activeCell="B42" sqref="B42"/>
    </sheetView>
  </sheetViews>
  <sheetFormatPr defaultColWidth="9.140625" defaultRowHeight="15"/>
  <cols>
    <col min="1" max="1" width="4.8515625" style="0" customWidth="1"/>
    <col min="2" max="2" width="16.7109375" style="0" customWidth="1"/>
    <col min="3" max="3" width="51.140625" style="0" bestFit="1" customWidth="1"/>
    <col min="4" max="4" width="10.7109375" style="0" customWidth="1"/>
  </cols>
  <sheetData>
    <row r="1" spans="1:5" ht="58.5" customHeight="1">
      <c r="A1" s="137"/>
      <c r="B1" s="239" t="s">
        <v>502</v>
      </c>
      <c r="C1" s="239"/>
      <c r="D1" s="239"/>
      <c r="E1" s="137"/>
    </row>
    <row r="2" spans="1:5" ht="18.75">
      <c r="A2" s="137"/>
      <c r="B2" s="138"/>
      <c r="C2" s="138"/>
      <c r="D2" s="138"/>
      <c r="E2" s="137"/>
    </row>
    <row r="3" spans="1:5" ht="20.25">
      <c r="A3" s="137"/>
      <c r="B3" s="139" t="s">
        <v>482</v>
      </c>
      <c r="C3" s="137"/>
      <c r="D3" s="137"/>
      <c r="E3" s="137"/>
    </row>
    <row r="4" spans="1:5" ht="15.75" thickBot="1">
      <c r="A4" s="137"/>
      <c r="B4" s="137"/>
      <c r="C4" s="137"/>
      <c r="D4" s="137"/>
      <c r="E4" s="137"/>
    </row>
    <row r="5" spans="1:5" ht="15">
      <c r="A5" s="137"/>
      <c r="B5" s="240" t="s">
        <v>378</v>
      </c>
      <c r="C5" s="242" t="s">
        <v>197</v>
      </c>
      <c r="D5" s="140" t="s">
        <v>379</v>
      </c>
      <c r="E5" s="137"/>
    </row>
    <row r="6" spans="1:5" ht="15.75" thickBot="1">
      <c r="A6" s="137"/>
      <c r="B6" s="241"/>
      <c r="C6" s="243"/>
      <c r="D6" s="141" t="s">
        <v>202</v>
      </c>
      <c r="E6" s="137"/>
    </row>
    <row r="7" spans="1:5" ht="15">
      <c r="A7" s="137"/>
      <c r="B7" s="142" t="s">
        <v>425</v>
      </c>
      <c r="C7" s="143" t="s">
        <v>380</v>
      </c>
      <c r="D7" s="144">
        <f>'1-Visp'!H25</f>
        <v>14434</v>
      </c>
      <c r="E7" s="137"/>
    </row>
    <row r="8" spans="1:5" ht="15">
      <c r="A8" s="137"/>
      <c r="B8" s="232" t="s">
        <v>648</v>
      </c>
      <c r="C8" s="233" t="s">
        <v>649</v>
      </c>
      <c r="D8" s="234">
        <f>'DD'!G65</f>
        <v>0</v>
      </c>
      <c r="E8" s="137"/>
    </row>
    <row r="9" spans="1:5" ht="15">
      <c r="A9" s="137"/>
      <c r="B9" s="146" t="s">
        <v>426</v>
      </c>
      <c r="C9" s="145" t="s">
        <v>452</v>
      </c>
      <c r="D9" s="147">
        <f>'2-Partizānu iela'!H84</f>
        <v>0</v>
      </c>
      <c r="E9" s="137"/>
    </row>
    <row r="10" spans="1:9" ht="15">
      <c r="A10" s="137"/>
      <c r="B10" s="146" t="s">
        <v>427</v>
      </c>
      <c r="C10" s="145" t="s">
        <v>453</v>
      </c>
      <c r="D10" s="147">
        <f>'3-Kameņu iela '!H101</f>
        <v>0</v>
      </c>
      <c r="E10" s="137"/>
      <c r="I10" s="153"/>
    </row>
    <row r="11" spans="1:5" ht="15">
      <c r="A11" s="137"/>
      <c r="B11" s="146" t="s">
        <v>428</v>
      </c>
      <c r="C11" s="145" t="s">
        <v>454</v>
      </c>
      <c r="D11" s="147">
        <f>'4-V.Purvīša iela '!H204</f>
        <v>0</v>
      </c>
      <c r="E11" s="137"/>
    </row>
    <row r="12" spans="1:5" ht="15">
      <c r="A12" s="137"/>
      <c r="B12" s="146" t="s">
        <v>429</v>
      </c>
      <c r="C12" s="145" t="s">
        <v>455</v>
      </c>
      <c r="D12" s="147">
        <f>'5-Jāņa Rozentāla iela '!H182</f>
        <v>0</v>
      </c>
      <c r="E12" s="137"/>
    </row>
    <row r="13" spans="1:5" ht="15">
      <c r="A13" s="137"/>
      <c r="B13" s="146" t="s">
        <v>430</v>
      </c>
      <c r="C13" s="145" t="s">
        <v>456</v>
      </c>
      <c r="D13" s="147">
        <f>'6-Liepājas iela '!H93</f>
        <v>0</v>
      </c>
      <c r="E13" s="137"/>
    </row>
    <row r="14" spans="1:5" ht="15">
      <c r="A14" s="137"/>
      <c r="B14" s="146" t="s">
        <v>431</v>
      </c>
      <c r="C14" s="145" t="s">
        <v>457</v>
      </c>
      <c r="D14" s="147">
        <f>'7-Dundagas iela'!H71</f>
        <v>0</v>
      </c>
      <c r="E14" s="137"/>
    </row>
    <row r="15" spans="1:5" ht="15">
      <c r="A15" s="137"/>
      <c r="B15" s="146" t="s">
        <v>432</v>
      </c>
      <c r="C15" s="145" t="s">
        <v>458</v>
      </c>
      <c r="D15" s="147">
        <f>'8-Sabiles iela'!H117</f>
        <v>0</v>
      </c>
      <c r="E15" s="137"/>
    </row>
    <row r="16" spans="1:5" ht="15">
      <c r="A16" s="137"/>
      <c r="B16" s="146" t="s">
        <v>433</v>
      </c>
      <c r="C16" s="145" t="s">
        <v>459</v>
      </c>
      <c r="D16" s="147">
        <f>'9-Augļu iela '!H125</f>
        <v>0</v>
      </c>
      <c r="E16" s="137"/>
    </row>
    <row r="17" spans="1:5" ht="15">
      <c r="A17" s="137"/>
      <c r="B17" s="146" t="s">
        <v>434</v>
      </c>
      <c r="C17" s="145" t="s">
        <v>460</v>
      </c>
      <c r="D17" s="147">
        <f>'10-Brocēnu iela'!H193</f>
        <v>0</v>
      </c>
      <c r="E17" s="137"/>
    </row>
    <row r="18" spans="1:5" ht="15">
      <c r="A18" s="137"/>
      <c r="B18" s="146" t="s">
        <v>435</v>
      </c>
      <c r="C18" s="145" t="s">
        <v>461</v>
      </c>
      <c r="D18" s="147">
        <f>'11-Pūres iela '!H55</f>
        <v>0</v>
      </c>
      <c r="E18" s="137"/>
    </row>
    <row r="19" spans="1:5" ht="15">
      <c r="A19" s="137"/>
      <c r="B19" s="146" t="s">
        <v>436</v>
      </c>
      <c r="C19" s="145" t="s">
        <v>462</v>
      </c>
      <c r="D19" s="147">
        <f>'12-Nīcas iela '!H129</f>
        <v>0</v>
      </c>
      <c r="E19" s="137"/>
    </row>
    <row r="20" spans="1:5" ht="15">
      <c r="A20" s="137"/>
      <c r="B20" s="146" t="s">
        <v>437</v>
      </c>
      <c r="C20" s="196" t="s">
        <v>463</v>
      </c>
      <c r="D20" s="147">
        <f>'13-Tirgus iela'!H165</f>
        <v>0</v>
      </c>
      <c r="E20" s="137"/>
    </row>
    <row r="21" spans="1:5" ht="15">
      <c r="A21" s="137"/>
      <c r="B21" s="146" t="s">
        <v>438</v>
      </c>
      <c r="C21" s="196" t="s">
        <v>464</v>
      </c>
      <c r="D21" s="147">
        <f>'14-Ziedoņa iela '!H116</f>
        <v>0</v>
      </c>
      <c r="E21" s="137"/>
    </row>
    <row r="22" spans="1:5" ht="15">
      <c r="A22" s="137"/>
      <c r="B22" s="146" t="s">
        <v>439</v>
      </c>
      <c r="C22" s="196" t="s">
        <v>465</v>
      </c>
      <c r="D22" s="147">
        <f>'15-Vasku iela '!H97</f>
        <v>0</v>
      </c>
      <c r="E22" s="137"/>
    </row>
    <row r="23" spans="1:5" ht="15">
      <c r="A23" s="137"/>
      <c r="B23" s="146" t="s">
        <v>440</v>
      </c>
      <c r="C23" s="196" t="s">
        <v>466</v>
      </c>
      <c r="D23" s="147">
        <f>'16-Robežu iela'!H147</f>
        <v>0</v>
      </c>
      <c r="E23" s="137"/>
    </row>
    <row r="24" spans="1:5" ht="15">
      <c r="A24" s="137"/>
      <c r="B24" s="146" t="s">
        <v>441</v>
      </c>
      <c r="C24" s="196" t="s">
        <v>467</v>
      </c>
      <c r="D24" s="147">
        <f>'17-Bišu iela'!H75</f>
        <v>0</v>
      </c>
      <c r="E24" s="137"/>
    </row>
    <row r="25" spans="1:5" ht="15">
      <c r="A25" s="137"/>
      <c r="B25" s="146" t="s">
        <v>442</v>
      </c>
      <c r="C25" s="196" t="s">
        <v>468</v>
      </c>
      <c r="D25" s="147">
        <f>'18-Liesmas iela '!H55</f>
        <v>0</v>
      </c>
      <c r="E25" s="137"/>
    </row>
    <row r="26" spans="1:5" ht="15">
      <c r="A26" s="137"/>
      <c r="B26" s="146" t="s">
        <v>443</v>
      </c>
      <c r="C26" s="196" t="s">
        <v>469</v>
      </c>
      <c r="D26" s="147">
        <f>'19-Senatnes iela'!H53</f>
        <v>0</v>
      </c>
      <c r="E26" s="137"/>
    </row>
    <row r="27" spans="1:5" ht="15">
      <c r="A27" s="137"/>
      <c r="B27" s="146" t="s">
        <v>444</v>
      </c>
      <c r="C27" s="196" t="s">
        <v>470</v>
      </c>
      <c r="D27" s="147">
        <f>'20-Sēravotu iela'!H71</f>
        <v>0</v>
      </c>
      <c r="E27" s="137"/>
    </row>
    <row r="28" spans="1:5" ht="15">
      <c r="A28" s="137"/>
      <c r="B28" s="146" t="s">
        <v>445</v>
      </c>
      <c r="C28" s="196" t="s">
        <v>471</v>
      </c>
      <c r="D28" s="147">
        <f>'21-Karogu iela '!H66</f>
        <v>0</v>
      </c>
      <c r="E28" s="137"/>
    </row>
    <row r="29" spans="1:5" ht="15">
      <c r="A29" s="137"/>
      <c r="B29" s="146" t="s">
        <v>446</v>
      </c>
      <c r="C29" s="196" t="s">
        <v>472</v>
      </c>
      <c r="D29" s="147">
        <f>'22-Durbes iela'!H174</f>
        <v>0</v>
      </c>
      <c r="E29" s="137"/>
    </row>
    <row r="30" spans="1:5" ht="15">
      <c r="A30" s="137"/>
      <c r="B30" s="146" t="s">
        <v>447</v>
      </c>
      <c r="C30" s="196" t="s">
        <v>473</v>
      </c>
      <c r="D30" s="147">
        <f>'23-Palangas iela '!H81</f>
        <v>0</v>
      </c>
      <c r="E30" s="137"/>
    </row>
    <row r="31" spans="1:5" ht="15">
      <c r="A31" s="137"/>
      <c r="B31" s="146" t="s">
        <v>448</v>
      </c>
      <c r="C31" s="196" t="s">
        <v>474</v>
      </c>
      <c r="D31" s="147">
        <f>'24-Pētera Pāvila iela'!H121</f>
        <v>0</v>
      </c>
      <c r="E31" s="137"/>
    </row>
    <row r="32" spans="1:5" ht="15">
      <c r="A32" s="137"/>
      <c r="B32" s="146" t="s">
        <v>449</v>
      </c>
      <c r="C32" s="196" t="s">
        <v>475</v>
      </c>
      <c r="D32" s="147">
        <f>'25-Satiksmes josla'!H104</f>
        <v>0</v>
      </c>
      <c r="E32" s="137"/>
    </row>
    <row r="33" spans="1:5" ht="15">
      <c r="A33" s="137"/>
      <c r="B33" s="146" t="s">
        <v>450</v>
      </c>
      <c r="C33" s="196" t="s">
        <v>476</v>
      </c>
      <c r="D33" s="147">
        <f>'26-Iebraucamais ceļš iela '!H52</f>
        <v>0</v>
      </c>
      <c r="E33" s="137"/>
    </row>
    <row r="34" spans="1:5" ht="15">
      <c r="A34" s="137"/>
      <c r="B34" s="146" t="s">
        <v>451</v>
      </c>
      <c r="C34" s="196" t="s">
        <v>477</v>
      </c>
      <c r="D34" s="147">
        <f>'27-Tukuma iela ar izm. '!J181</f>
        <v>0</v>
      </c>
      <c r="E34" s="137"/>
    </row>
    <row r="35" spans="1:5" ht="15">
      <c r="A35" s="137"/>
      <c r="B35" s="146" t="s">
        <v>478</v>
      </c>
      <c r="C35" s="196" t="s">
        <v>480</v>
      </c>
      <c r="D35" s="147">
        <f>'28-A_Upīša iela '!H165</f>
        <v>0</v>
      </c>
      <c r="E35" s="137"/>
    </row>
    <row r="36" spans="1:5" ht="15.75" thickBot="1">
      <c r="A36" s="137"/>
      <c r="B36" s="154" t="s">
        <v>479</v>
      </c>
      <c r="C36" s="197" t="s">
        <v>481</v>
      </c>
      <c r="D36" s="155">
        <f>'29-Alejas iela ar izm.'!H73</f>
        <v>0</v>
      </c>
      <c r="E36" s="137"/>
    </row>
    <row r="37" spans="1:5" ht="15.75" thickBot="1">
      <c r="A37" s="148"/>
      <c r="B37" s="148"/>
      <c r="C37" s="50"/>
      <c r="D37" s="149"/>
      <c r="E37" s="137"/>
    </row>
    <row r="38" spans="1:5" ht="15.75" thickBot="1">
      <c r="A38" s="148"/>
      <c r="B38" s="45"/>
      <c r="C38" s="39" t="s">
        <v>503</v>
      </c>
      <c r="D38" s="150">
        <f>SUM(D7:D36)</f>
        <v>14434</v>
      </c>
      <c r="E38" s="137"/>
    </row>
    <row r="39" spans="1:5" ht="15.75" thickBot="1">
      <c r="A39" s="148"/>
      <c r="B39" s="45"/>
      <c r="C39" s="39" t="s">
        <v>650</v>
      </c>
      <c r="D39" s="150">
        <f>D38*0.21</f>
        <v>3031.14</v>
      </c>
      <c r="E39" s="137"/>
    </row>
    <row r="40" spans="1:5" ht="15.75" thickBot="1">
      <c r="A40" s="148"/>
      <c r="B40" s="45"/>
      <c r="C40" s="39" t="s">
        <v>504</v>
      </c>
      <c r="D40" s="150">
        <f>D38+D39</f>
        <v>17465.14</v>
      </c>
      <c r="E40" s="137"/>
    </row>
    <row r="41" spans="1:5" ht="15">
      <c r="A41" s="148"/>
      <c r="B41" s="148"/>
      <c r="C41" s="148"/>
      <c r="D41" s="148"/>
      <c r="E41" s="137"/>
    </row>
  </sheetData>
  <sheetProtection/>
  <mergeCells count="3">
    <mergeCell ref="B1:D1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17"/>
  <sheetViews>
    <sheetView view="pageBreakPreview" zoomScaleSheetLayoutView="100" zoomScalePageLayoutView="0" workbookViewId="0" topLeftCell="A13">
      <selection activeCell="D41" sqref="D41"/>
    </sheetView>
  </sheetViews>
  <sheetFormatPr defaultColWidth="9.140625" defaultRowHeight="15"/>
  <cols>
    <col min="1" max="1" width="4.7109375" style="7" customWidth="1"/>
    <col min="2" max="2" width="5.421875" style="113" customWidth="1"/>
    <col min="3" max="3" width="4.57421875" style="112" customWidth="1"/>
    <col min="4" max="4" width="51.8515625" style="7" customWidth="1"/>
    <col min="5" max="5" width="12.00390625" style="7" customWidth="1"/>
    <col min="6" max="6" width="8.00390625" style="7" bestFit="1" customWidth="1"/>
    <col min="7" max="7" width="11.28125" style="7" customWidth="1"/>
    <col min="8" max="8" width="11.00390625" style="7" customWidth="1"/>
    <col min="9" max="16384" width="9.140625" style="7" customWidth="1"/>
  </cols>
  <sheetData>
    <row r="1" ht="20.25">
      <c r="D1" s="2" t="s">
        <v>391</v>
      </c>
    </row>
    <row r="2" ht="45">
      <c r="D2" s="6" t="s">
        <v>247</v>
      </c>
    </row>
    <row r="3" ht="15.75" thickBot="1">
      <c r="D3" s="6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252</v>
      </c>
      <c r="C8" s="117">
        <f>1</f>
        <v>1</v>
      </c>
      <c r="D8" s="90" t="s">
        <v>85</v>
      </c>
      <c r="E8" s="66" t="s">
        <v>8</v>
      </c>
      <c r="F8" s="17">
        <v>1</v>
      </c>
      <c r="G8" s="13"/>
      <c r="H8" s="14"/>
    </row>
    <row r="9" spans="2:8" ht="15">
      <c r="B9" s="116" t="s">
        <v>252</v>
      </c>
      <c r="C9" s="117">
        <f>C8+1</f>
        <v>2</v>
      </c>
      <c r="D9" s="90" t="s">
        <v>86</v>
      </c>
      <c r="E9" s="66" t="s">
        <v>8</v>
      </c>
      <c r="F9" s="17">
        <v>1</v>
      </c>
      <c r="G9" s="13"/>
      <c r="H9" s="14"/>
    </row>
    <row r="10" spans="2:8" ht="15">
      <c r="B10" s="116" t="s">
        <v>252</v>
      </c>
      <c r="C10" s="117">
        <f>C9+1</f>
        <v>3</v>
      </c>
      <c r="D10" s="90" t="s">
        <v>87</v>
      </c>
      <c r="E10" s="66" t="s">
        <v>31</v>
      </c>
      <c r="F10" s="17">
        <v>1</v>
      </c>
      <c r="G10" s="13"/>
      <c r="H10" s="14"/>
    </row>
    <row r="11" spans="2:8" ht="15">
      <c r="B11" s="116"/>
      <c r="C11" s="117"/>
      <c r="D11" s="89" t="s">
        <v>52</v>
      </c>
      <c r="E11" s="66"/>
      <c r="F11" s="17"/>
      <c r="G11" s="13"/>
      <c r="H11" s="14"/>
    </row>
    <row r="12" spans="2:8" ht="30">
      <c r="B12" s="116" t="s">
        <v>252</v>
      </c>
      <c r="C12" s="117">
        <f>C9+1</f>
        <v>3</v>
      </c>
      <c r="D12" s="90" t="s">
        <v>246</v>
      </c>
      <c r="E12" s="66" t="s">
        <v>227</v>
      </c>
      <c r="F12" s="17">
        <v>1235</v>
      </c>
      <c r="G12" s="13"/>
      <c r="H12" s="14"/>
    </row>
    <row r="13" spans="2:8" ht="30">
      <c r="B13" s="116" t="s">
        <v>252</v>
      </c>
      <c r="C13" s="117">
        <f>C12+1</f>
        <v>4</v>
      </c>
      <c r="D13" s="90" t="s">
        <v>53</v>
      </c>
      <c r="E13" s="66" t="s">
        <v>227</v>
      </c>
      <c r="F13" s="17">
        <v>54</v>
      </c>
      <c r="G13" s="13"/>
      <c r="H13" s="14"/>
    </row>
    <row r="14" spans="2:8" ht="30">
      <c r="B14" s="116" t="s">
        <v>252</v>
      </c>
      <c r="C14" s="117">
        <f>C13+1</f>
        <v>5</v>
      </c>
      <c r="D14" s="90" t="s">
        <v>155</v>
      </c>
      <c r="E14" s="66" t="s">
        <v>228</v>
      </c>
      <c r="F14" s="17">
        <v>95</v>
      </c>
      <c r="G14" s="13"/>
      <c r="H14" s="14"/>
    </row>
    <row r="15" spans="2:8" ht="15">
      <c r="B15" s="116"/>
      <c r="C15" s="118"/>
      <c r="D15" s="91" t="s">
        <v>83</v>
      </c>
      <c r="E15" s="13"/>
      <c r="F15" s="17"/>
      <c r="G15" s="13"/>
      <c r="H15" s="14"/>
    </row>
    <row r="16" spans="2:8" ht="18">
      <c r="B16" s="116" t="s">
        <v>252</v>
      </c>
      <c r="C16" s="117">
        <f>C14+1</f>
        <v>6</v>
      </c>
      <c r="D16" s="31" t="s">
        <v>84</v>
      </c>
      <c r="E16" s="66" t="s">
        <v>229</v>
      </c>
      <c r="F16" s="17">
        <v>120</v>
      </c>
      <c r="G16" s="13"/>
      <c r="H16" s="14"/>
    </row>
    <row r="17" spans="2:8" ht="30">
      <c r="B17" s="116" t="s">
        <v>252</v>
      </c>
      <c r="C17" s="117">
        <f>C16+1</f>
        <v>7</v>
      </c>
      <c r="D17" s="31" t="s">
        <v>88</v>
      </c>
      <c r="E17" s="66" t="s">
        <v>23</v>
      </c>
      <c r="F17" s="17">
        <v>31</v>
      </c>
      <c r="G17" s="13"/>
      <c r="H17" s="14"/>
    </row>
    <row r="18" spans="2:8" ht="15">
      <c r="B18" s="116" t="s">
        <v>252</v>
      </c>
      <c r="C18" s="117">
        <f>C17+1</f>
        <v>8</v>
      </c>
      <c r="D18" s="31" t="s">
        <v>81</v>
      </c>
      <c r="E18" s="66" t="s">
        <v>31</v>
      </c>
      <c r="F18" s="17">
        <v>8</v>
      </c>
      <c r="G18" s="13"/>
      <c r="H18" s="14"/>
    </row>
    <row r="19" spans="2:8" ht="15">
      <c r="B19" s="116"/>
      <c r="C19" s="118"/>
      <c r="D19" s="13"/>
      <c r="E19" s="25"/>
      <c r="F19" s="17"/>
      <c r="G19" s="13"/>
      <c r="H19" s="14"/>
    </row>
    <row r="20" spans="2:8" ht="15">
      <c r="B20" s="116"/>
      <c r="C20" s="118"/>
      <c r="D20" s="93" t="s">
        <v>102</v>
      </c>
      <c r="E20" s="25"/>
      <c r="F20" s="17"/>
      <c r="G20" s="13"/>
      <c r="H20" s="14"/>
    </row>
    <row r="21" spans="2:8" ht="15">
      <c r="B21" s="116"/>
      <c r="C21" s="118"/>
      <c r="D21" s="78" t="s">
        <v>22</v>
      </c>
      <c r="E21" s="25"/>
      <c r="F21" s="17"/>
      <c r="G21" s="13"/>
      <c r="H21" s="14"/>
    </row>
    <row r="22" spans="2:8" ht="75">
      <c r="B22" s="116"/>
      <c r="C22" s="118"/>
      <c r="D22" s="94" t="s">
        <v>527</v>
      </c>
      <c r="E22" s="25"/>
      <c r="F22" s="17"/>
      <c r="G22" s="13"/>
      <c r="H22" s="14"/>
    </row>
    <row r="23" spans="2:8" ht="15">
      <c r="B23" s="116" t="s">
        <v>252</v>
      </c>
      <c r="C23" s="118">
        <f>C18+1</f>
        <v>9</v>
      </c>
      <c r="D23" s="92" t="s">
        <v>50</v>
      </c>
      <c r="E23" s="66" t="s">
        <v>23</v>
      </c>
      <c r="F23" s="24">
        <v>325</v>
      </c>
      <c r="G23" s="13"/>
      <c r="H23" s="14"/>
    </row>
    <row r="24" spans="2:8" ht="75">
      <c r="B24" s="116"/>
      <c r="C24" s="118"/>
      <c r="D24" s="96" t="s">
        <v>528</v>
      </c>
      <c r="E24" s="66"/>
      <c r="F24" s="24"/>
      <c r="G24" s="13"/>
      <c r="H24" s="14"/>
    </row>
    <row r="25" spans="2:8" ht="15.75" thickBot="1">
      <c r="B25" s="116" t="s">
        <v>252</v>
      </c>
      <c r="C25" s="118">
        <f>C23+1</f>
        <v>10</v>
      </c>
      <c r="D25" s="92" t="s">
        <v>50</v>
      </c>
      <c r="E25" s="66" t="s">
        <v>23</v>
      </c>
      <c r="F25" s="24">
        <v>107</v>
      </c>
      <c r="G25" s="13"/>
      <c r="H25" s="14"/>
    </row>
    <row r="26" spans="2:8" ht="25.5" customHeight="1" thickBot="1">
      <c r="B26" s="121"/>
      <c r="C26" s="122"/>
      <c r="D26" s="57"/>
      <c r="E26" s="58"/>
      <c r="F26" s="59"/>
      <c r="G26" s="82" t="s">
        <v>254</v>
      </c>
      <c r="H26" s="81">
        <f>SUM(H7:H25)</f>
        <v>0</v>
      </c>
    </row>
    <row r="27" spans="2:8" ht="15">
      <c r="B27" s="116"/>
      <c r="C27" s="118"/>
      <c r="D27" s="92" t="s">
        <v>75</v>
      </c>
      <c r="E27" s="66"/>
      <c r="F27" s="66"/>
      <c r="G27" s="13"/>
      <c r="H27" s="14"/>
    </row>
    <row r="28" spans="2:8" ht="15">
      <c r="B28" s="116"/>
      <c r="C28" s="118"/>
      <c r="D28" s="67" t="s">
        <v>78</v>
      </c>
      <c r="E28" s="66"/>
      <c r="F28" s="66"/>
      <c r="G28" s="13"/>
      <c r="H28" s="14"/>
    </row>
    <row r="29" spans="2:8" ht="15">
      <c r="B29" s="116"/>
      <c r="C29" s="118"/>
      <c r="D29" s="96" t="s">
        <v>14</v>
      </c>
      <c r="E29" s="66"/>
      <c r="F29" s="24"/>
      <c r="G29" s="13"/>
      <c r="H29" s="14"/>
    </row>
    <row r="30" spans="2:8" ht="15">
      <c r="B30" s="116" t="s">
        <v>252</v>
      </c>
      <c r="C30" s="118">
        <f>C25+1</f>
        <v>11</v>
      </c>
      <c r="D30" s="90" t="s">
        <v>10</v>
      </c>
      <c r="E30" s="66" t="s">
        <v>8</v>
      </c>
      <c r="F30" s="24">
        <v>1</v>
      </c>
      <c r="G30" s="13"/>
      <c r="H30" s="14"/>
    </row>
    <row r="31" spans="2:8" ht="15">
      <c r="B31" s="116"/>
      <c r="C31" s="118"/>
      <c r="D31" s="96" t="s">
        <v>15</v>
      </c>
      <c r="E31" s="66"/>
      <c r="F31" s="24"/>
      <c r="G31" s="13"/>
      <c r="H31" s="14"/>
    </row>
    <row r="32" spans="2:8" ht="15">
      <c r="B32" s="116" t="s">
        <v>252</v>
      </c>
      <c r="C32" s="118">
        <f>C30+1</f>
        <v>12</v>
      </c>
      <c r="D32" s="90" t="s">
        <v>10</v>
      </c>
      <c r="E32" s="66" t="s">
        <v>8</v>
      </c>
      <c r="F32" s="24">
        <v>1</v>
      </c>
      <c r="G32" s="13"/>
      <c r="H32" s="14"/>
    </row>
    <row r="33" spans="2:8" ht="15">
      <c r="B33" s="116"/>
      <c r="C33" s="118"/>
      <c r="D33" s="96" t="s">
        <v>544</v>
      </c>
      <c r="E33" s="66"/>
      <c r="F33" s="24"/>
      <c r="G33" s="13"/>
      <c r="H33" s="14"/>
    </row>
    <row r="34" spans="2:8" ht="15">
      <c r="B34" s="116" t="s">
        <v>252</v>
      </c>
      <c r="C34" s="118">
        <f>C32+1</f>
        <v>13</v>
      </c>
      <c r="D34" s="90" t="s">
        <v>542</v>
      </c>
      <c r="E34" s="25" t="s">
        <v>8</v>
      </c>
      <c r="F34" s="17">
        <v>5</v>
      </c>
      <c r="G34" s="13"/>
      <c r="H34" s="14"/>
    </row>
    <row r="35" spans="2:8" ht="30">
      <c r="B35" s="116"/>
      <c r="C35" s="118"/>
      <c r="D35" s="96" t="s">
        <v>580</v>
      </c>
      <c r="E35" s="66"/>
      <c r="F35" s="66"/>
      <c r="G35" s="13"/>
      <c r="H35" s="14"/>
    </row>
    <row r="36" spans="2:8" ht="15">
      <c r="B36" s="116" t="s">
        <v>252</v>
      </c>
      <c r="C36" s="118">
        <f>C34+1</f>
        <v>14</v>
      </c>
      <c r="D36" s="90" t="s">
        <v>552</v>
      </c>
      <c r="E36" s="66" t="s">
        <v>2</v>
      </c>
      <c r="F36" s="24">
        <v>17</v>
      </c>
      <c r="G36" s="13"/>
      <c r="H36" s="14"/>
    </row>
    <row r="37" spans="2:8" ht="15">
      <c r="B37" s="116"/>
      <c r="C37" s="117"/>
      <c r="D37" s="96" t="s">
        <v>45</v>
      </c>
      <c r="E37" s="88"/>
      <c r="F37" s="100"/>
      <c r="G37" s="13"/>
      <c r="H37" s="14"/>
    </row>
    <row r="38" spans="2:8" ht="15">
      <c r="B38" s="116" t="s">
        <v>252</v>
      </c>
      <c r="C38" s="118">
        <f>C36+1</f>
        <v>15</v>
      </c>
      <c r="D38" s="90" t="s">
        <v>4</v>
      </c>
      <c r="E38" s="66" t="s">
        <v>8</v>
      </c>
      <c r="F38" s="24">
        <v>2</v>
      </c>
      <c r="G38" s="13"/>
      <c r="H38" s="14"/>
    </row>
    <row r="39" spans="2:8" ht="15">
      <c r="B39" s="116"/>
      <c r="C39" s="118"/>
      <c r="D39" s="67" t="s">
        <v>79</v>
      </c>
      <c r="E39" s="66"/>
      <c r="F39" s="24"/>
      <c r="G39" s="13"/>
      <c r="H39" s="14"/>
    </row>
    <row r="40" spans="2:8" ht="15">
      <c r="B40" s="116"/>
      <c r="C40" s="118"/>
      <c r="D40" s="96" t="s">
        <v>19</v>
      </c>
      <c r="E40" s="66"/>
      <c r="F40" s="24"/>
      <c r="G40" s="13"/>
      <c r="H40" s="14"/>
    </row>
    <row r="41" spans="2:8" ht="15">
      <c r="B41" s="116" t="s">
        <v>252</v>
      </c>
      <c r="C41" s="118">
        <f>C38+1</f>
        <v>16</v>
      </c>
      <c r="D41" s="31" t="s">
        <v>555</v>
      </c>
      <c r="E41" s="25" t="s">
        <v>8</v>
      </c>
      <c r="F41" s="17">
        <v>9</v>
      </c>
      <c r="G41" s="13"/>
      <c r="H41" s="14"/>
    </row>
    <row r="42" spans="2:8" ht="15">
      <c r="B42" s="116"/>
      <c r="C42" s="118"/>
      <c r="D42" s="96" t="s">
        <v>46</v>
      </c>
      <c r="E42" s="66"/>
      <c r="F42" s="24"/>
      <c r="G42" s="13"/>
      <c r="H42" s="14"/>
    </row>
    <row r="43" spans="2:8" ht="15">
      <c r="B43" s="116" t="s">
        <v>252</v>
      </c>
      <c r="C43" s="118">
        <f>C41+1</f>
        <v>17</v>
      </c>
      <c r="D43" s="31" t="s">
        <v>47</v>
      </c>
      <c r="E43" s="25" t="s">
        <v>8</v>
      </c>
      <c r="F43" s="24">
        <v>5</v>
      </c>
      <c r="G43" s="13"/>
      <c r="H43" s="14"/>
    </row>
    <row r="44" spans="2:8" ht="15">
      <c r="B44" s="116" t="s">
        <v>252</v>
      </c>
      <c r="C44" s="118">
        <f>C43+1</f>
        <v>18</v>
      </c>
      <c r="D44" s="31" t="s">
        <v>156</v>
      </c>
      <c r="E44" s="25" t="s">
        <v>8</v>
      </c>
      <c r="F44" s="24">
        <v>9</v>
      </c>
      <c r="G44" s="13"/>
      <c r="H44" s="14"/>
    </row>
    <row r="45" spans="2:8" ht="15">
      <c r="B45" s="116"/>
      <c r="C45" s="118"/>
      <c r="D45" s="96" t="s">
        <v>143</v>
      </c>
      <c r="E45" s="25"/>
      <c r="F45" s="17"/>
      <c r="G45" s="13"/>
      <c r="H45" s="14"/>
    </row>
    <row r="46" spans="2:8" ht="15">
      <c r="B46" s="116" t="s">
        <v>252</v>
      </c>
      <c r="C46" s="118">
        <f>C43+1</f>
        <v>18</v>
      </c>
      <c r="D46" s="31" t="s">
        <v>555</v>
      </c>
      <c r="E46" s="25" t="s">
        <v>8</v>
      </c>
      <c r="F46" s="17">
        <v>8</v>
      </c>
      <c r="G46" s="13"/>
      <c r="H46" s="14"/>
    </row>
    <row r="47" spans="2:8" ht="15">
      <c r="B47" s="116"/>
      <c r="C47" s="118"/>
      <c r="D47" s="31"/>
      <c r="E47" s="25"/>
      <c r="F47" s="17"/>
      <c r="G47" s="13"/>
      <c r="H47" s="14"/>
    </row>
    <row r="48" spans="2:8" ht="15">
      <c r="B48" s="116"/>
      <c r="C48" s="118"/>
      <c r="D48" s="92" t="s">
        <v>0</v>
      </c>
      <c r="E48" s="25"/>
      <c r="F48" s="17"/>
      <c r="G48" s="13"/>
      <c r="H48" s="14"/>
    </row>
    <row r="49" spans="2:8" ht="15">
      <c r="B49" s="116"/>
      <c r="C49" s="118"/>
      <c r="D49" s="96" t="s">
        <v>42</v>
      </c>
      <c r="E49" s="66"/>
      <c r="F49" s="66"/>
      <c r="G49" s="13"/>
      <c r="H49" s="14"/>
    </row>
    <row r="50" spans="2:8" ht="15">
      <c r="B50" s="116" t="s">
        <v>252</v>
      </c>
      <c r="C50" s="118">
        <f>C46+1</f>
        <v>19</v>
      </c>
      <c r="D50" s="90" t="s">
        <v>4</v>
      </c>
      <c r="E50" s="66" t="s">
        <v>2</v>
      </c>
      <c r="F50" s="24">
        <v>4</v>
      </c>
      <c r="G50" s="13"/>
      <c r="H50" s="14"/>
    </row>
    <row r="51" spans="2:8" ht="45">
      <c r="B51" s="116"/>
      <c r="C51" s="118"/>
      <c r="D51" s="96" t="s">
        <v>40</v>
      </c>
      <c r="E51" s="66"/>
      <c r="F51" s="66"/>
      <c r="G51" s="13"/>
      <c r="H51" s="14"/>
    </row>
    <row r="52" spans="2:8" ht="15">
      <c r="B52" s="116" t="s">
        <v>252</v>
      </c>
      <c r="C52" s="118">
        <f>C50+1</f>
        <v>20</v>
      </c>
      <c r="D52" s="90" t="s">
        <v>1</v>
      </c>
      <c r="E52" s="66" t="s">
        <v>2</v>
      </c>
      <c r="F52" s="24">
        <v>12</v>
      </c>
      <c r="G52" s="13"/>
      <c r="H52" s="14"/>
    </row>
    <row r="53" spans="2:8" ht="30">
      <c r="B53" s="116"/>
      <c r="C53" s="118"/>
      <c r="D53" s="96" t="s">
        <v>41</v>
      </c>
      <c r="E53" s="66"/>
      <c r="F53" s="66"/>
      <c r="G53" s="13"/>
      <c r="H53" s="14"/>
    </row>
    <row r="54" spans="2:8" ht="15">
      <c r="B54" s="116" t="s">
        <v>252</v>
      </c>
      <c r="C54" s="119">
        <f>C52+1</f>
        <v>21</v>
      </c>
      <c r="D54" s="31" t="s">
        <v>1</v>
      </c>
      <c r="E54" s="25" t="s">
        <v>2</v>
      </c>
      <c r="F54" s="17">
        <v>5</v>
      </c>
      <c r="G54" s="13"/>
      <c r="H54" s="14"/>
    </row>
    <row r="55" spans="2:8" ht="30">
      <c r="B55" s="116" t="s">
        <v>252</v>
      </c>
      <c r="C55" s="118"/>
      <c r="D55" s="94" t="s">
        <v>135</v>
      </c>
      <c r="E55" s="25"/>
      <c r="F55" s="17"/>
      <c r="G55" s="13"/>
      <c r="H55" s="14"/>
    </row>
    <row r="56" spans="2:8" ht="15">
      <c r="B56" s="116" t="s">
        <v>252</v>
      </c>
      <c r="C56" s="118">
        <f>C54+1</f>
        <v>22</v>
      </c>
      <c r="D56" s="31" t="s">
        <v>21</v>
      </c>
      <c r="E56" s="25" t="s">
        <v>2</v>
      </c>
      <c r="F56" s="17">
        <v>2</v>
      </c>
      <c r="G56" s="13"/>
      <c r="H56" s="14"/>
    </row>
    <row r="57" spans="2:8" ht="15">
      <c r="B57" s="116"/>
      <c r="C57" s="118"/>
      <c r="D57" s="31"/>
      <c r="E57" s="25"/>
      <c r="F57" s="17"/>
      <c r="G57" s="13"/>
      <c r="H57" s="14"/>
    </row>
    <row r="58" spans="2:8" ht="15">
      <c r="B58" s="116"/>
      <c r="C58" s="118"/>
      <c r="D58" s="92" t="s">
        <v>26</v>
      </c>
      <c r="E58" s="66"/>
      <c r="F58" s="24"/>
      <c r="G58" s="13"/>
      <c r="H58" s="14"/>
    </row>
    <row r="59" spans="2:8" ht="15">
      <c r="B59" s="116"/>
      <c r="C59" s="118"/>
      <c r="D59" s="101" t="s">
        <v>80</v>
      </c>
      <c r="E59" s="66"/>
      <c r="F59" s="24"/>
      <c r="G59" s="13"/>
      <c r="H59" s="14"/>
    </row>
    <row r="60" spans="2:8" ht="30">
      <c r="B60" s="116"/>
      <c r="C60" s="118"/>
      <c r="D60" s="96" t="s">
        <v>139</v>
      </c>
      <c r="E60" s="66"/>
      <c r="F60" s="24"/>
      <c r="G60" s="13"/>
      <c r="H60" s="14"/>
    </row>
    <row r="61" spans="2:8" ht="15">
      <c r="B61" s="116" t="s">
        <v>252</v>
      </c>
      <c r="C61" s="117">
        <f>C56+1</f>
        <v>23</v>
      </c>
      <c r="D61" s="92" t="s">
        <v>24</v>
      </c>
      <c r="E61" s="88" t="s">
        <v>2</v>
      </c>
      <c r="F61" s="24">
        <v>2</v>
      </c>
      <c r="G61" s="13"/>
      <c r="H61" s="14"/>
    </row>
    <row r="62" spans="2:8" ht="30">
      <c r="B62" s="116"/>
      <c r="C62" s="118"/>
      <c r="D62" s="96" t="s">
        <v>97</v>
      </c>
      <c r="E62" s="66"/>
      <c r="F62" s="24"/>
      <c r="G62" s="13"/>
      <c r="H62" s="14"/>
    </row>
    <row r="63" spans="2:8" ht="15">
      <c r="B63" s="116" t="s">
        <v>252</v>
      </c>
      <c r="C63" s="117">
        <f>C61+1</f>
        <v>24</v>
      </c>
      <c r="D63" s="92" t="s">
        <v>24</v>
      </c>
      <c r="E63" s="88" t="s">
        <v>2</v>
      </c>
      <c r="F63" s="24">
        <v>2</v>
      </c>
      <c r="G63" s="13"/>
      <c r="H63" s="14"/>
    </row>
    <row r="64" spans="2:8" ht="15">
      <c r="B64" s="116"/>
      <c r="C64" s="117"/>
      <c r="D64" s="96" t="s">
        <v>144</v>
      </c>
      <c r="E64" s="88"/>
      <c r="F64" s="24"/>
      <c r="G64" s="13"/>
      <c r="H64" s="14"/>
    </row>
    <row r="65" spans="2:8" ht="15.75" thickBot="1">
      <c r="B65" s="116" t="s">
        <v>252</v>
      </c>
      <c r="C65" s="117">
        <f>C63+1</f>
        <v>25</v>
      </c>
      <c r="D65" s="92" t="s">
        <v>145</v>
      </c>
      <c r="E65" s="88" t="s">
        <v>23</v>
      </c>
      <c r="F65" s="30">
        <v>23.5</v>
      </c>
      <c r="G65" s="13"/>
      <c r="H65" s="14"/>
    </row>
    <row r="66" spans="2:8" ht="25.5" customHeight="1" thickBot="1">
      <c r="B66" s="121"/>
      <c r="C66" s="122"/>
      <c r="D66" s="57"/>
      <c r="E66" s="58"/>
      <c r="F66" s="59"/>
      <c r="G66" s="82" t="s">
        <v>255</v>
      </c>
      <c r="H66" s="81">
        <f>SUM(H30:H65)</f>
        <v>0</v>
      </c>
    </row>
    <row r="67" spans="2:8" ht="15">
      <c r="B67" s="116"/>
      <c r="C67" s="117"/>
      <c r="D67" s="92" t="s">
        <v>28</v>
      </c>
      <c r="E67" s="88"/>
      <c r="F67" s="24"/>
      <c r="G67" s="13"/>
      <c r="H67" s="14"/>
    </row>
    <row r="68" spans="2:8" ht="15">
      <c r="B68" s="116"/>
      <c r="C68" s="117"/>
      <c r="D68" s="96" t="s">
        <v>29</v>
      </c>
      <c r="E68" s="88"/>
      <c r="F68" s="24"/>
      <c r="G68" s="13"/>
      <c r="H68" s="14"/>
    </row>
    <row r="69" spans="2:8" ht="15">
      <c r="B69" s="116" t="s">
        <v>252</v>
      </c>
      <c r="C69" s="117">
        <f>C65+1</f>
        <v>26</v>
      </c>
      <c r="D69" s="92" t="s">
        <v>32</v>
      </c>
      <c r="E69" s="88" t="s">
        <v>31</v>
      </c>
      <c r="F69" s="24">
        <v>12</v>
      </c>
      <c r="G69" s="13"/>
      <c r="H69" s="14"/>
    </row>
    <row r="70" spans="2:8" ht="15">
      <c r="B70" s="116" t="s">
        <v>252</v>
      </c>
      <c r="C70" s="117">
        <f>C69+1</f>
        <v>27</v>
      </c>
      <c r="D70" s="92" t="s">
        <v>33</v>
      </c>
      <c r="E70" s="88" t="s">
        <v>31</v>
      </c>
      <c r="F70" s="24">
        <v>7</v>
      </c>
      <c r="G70" s="13"/>
      <c r="H70" s="14"/>
    </row>
    <row r="71" spans="2:8" ht="15">
      <c r="B71" s="116" t="s">
        <v>252</v>
      </c>
      <c r="C71" s="117">
        <f>C70+1</f>
        <v>28</v>
      </c>
      <c r="D71" s="92" t="s">
        <v>36</v>
      </c>
      <c r="E71" s="88" t="s">
        <v>31</v>
      </c>
      <c r="F71" s="24">
        <v>8</v>
      </c>
      <c r="G71" s="13"/>
      <c r="H71" s="14"/>
    </row>
    <row r="72" spans="2:8" ht="30">
      <c r="B72" s="116" t="s">
        <v>252</v>
      </c>
      <c r="C72" s="117">
        <f>C71+1</f>
        <v>29</v>
      </c>
      <c r="D72" s="78" t="s">
        <v>67</v>
      </c>
      <c r="E72" s="88" t="s">
        <v>31</v>
      </c>
      <c r="F72" s="24">
        <v>2</v>
      </c>
      <c r="G72" s="13"/>
      <c r="H72" s="14"/>
    </row>
    <row r="73" spans="2:8" ht="30">
      <c r="B73" s="116"/>
      <c r="C73" s="117"/>
      <c r="D73" s="96" t="s">
        <v>579</v>
      </c>
      <c r="E73" s="66"/>
      <c r="F73" s="24"/>
      <c r="G73" s="13"/>
      <c r="H73" s="14"/>
    </row>
    <row r="74" spans="2:8" ht="15">
      <c r="B74" s="116" t="s">
        <v>252</v>
      </c>
      <c r="C74" s="117">
        <f>C72+1</f>
        <v>30</v>
      </c>
      <c r="D74" s="92" t="s">
        <v>151</v>
      </c>
      <c r="E74" s="66" t="s">
        <v>31</v>
      </c>
      <c r="F74" s="24">
        <v>8</v>
      </c>
      <c r="G74" s="13"/>
      <c r="H74" s="14"/>
    </row>
    <row r="75" spans="2:8" ht="15">
      <c r="B75" s="116" t="s">
        <v>252</v>
      </c>
      <c r="C75" s="117">
        <f>C74+1</f>
        <v>31</v>
      </c>
      <c r="D75" s="92" t="s">
        <v>37</v>
      </c>
      <c r="E75" s="66" t="s">
        <v>31</v>
      </c>
      <c r="F75" s="24">
        <v>2</v>
      </c>
      <c r="G75" s="13"/>
      <c r="H75" s="14"/>
    </row>
    <row r="76" spans="2:8" ht="15">
      <c r="B76" s="116"/>
      <c r="C76" s="117"/>
      <c r="D76" s="92" t="s">
        <v>83</v>
      </c>
      <c r="E76" s="66"/>
      <c r="F76" s="24"/>
      <c r="G76" s="13"/>
      <c r="H76" s="14"/>
    </row>
    <row r="77" spans="2:8" ht="15">
      <c r="B77" s="116" t="s">
        <v>252</v>
      </c>
      <c r="C77" s="117">
        <f>C75+1</f>
        <v>32</v>
      </c>
      <c r="D77" s="92" t="s">
        <v>82</v>
      </c>
      <c r="E77" s="66" t="s">
        <v>8</v>
      </c>
      <c r="F77" s="24">
        <v>4</v>
      </c>
      <c r="G77" s="13"/>
      <c r="H77" s="14"/>
    </row>
    <row r="78" spans="2:8" ht="15">
      <c r="B78" s="116"/>
      <c r="C78" s="117"/>
      <c r="D78" s="92"/>
      <c r="E78" s="66"/>
      <c r="F78" s="24"/>
      <c r="G78" s="13"/>
      <c r="H78" s="14"/>
    </row>
    <row r="79" spans="2:8" ht="15">
      <c r="B79" s="116"/>
      <c r="C79" s="119"/>
      <c r="D79" s="93" t="s">
        <v>104</v>
      </c>
      <c r="E79" s="25"/>
      <c r="F79" s="24"/>
      <c r="G79" s="13"/>
      <c r="H79" s="14"/>
    </row>
    <row r="80" spans="2:8" ht="15">
      <c r="B80" s="116"/>
      <c r="C80" s="119"/>
      <c r="D80" s="78" t="s">
        <v>22</v>
      </c>
      <c r="E80" s="25"/>
      <c r="F80" s="24"/>
      <c r="G80" s="13"/>
      <c r="H80" s="14"/>
    </row>
    <row r="81" spans="2:8" ht="60">
      <c r="B81" s="116"/>
      <c r="C81" s="119"/>
      <c r="D81" s="94" t="s">
        <v>119</v>
      </c>
      <c r="E81" s="25"/>
      <c r="F81" s="24"/>
      <c r="G81" s="13"/>
      <c r="H81" s="14"/>
    </row>
    <row r="82" spans="2:8" ht="15">
      <c r="B82" s="116" t="s">
        <v>252</v>
      </c>
      <c r="C82" s="119">
        <f>C77+1</f>
        <v>33</v>
      </c>
      <c r="D82" s="31" t="s">
        <v>50</v>
      </c>
      <c r="E82" s="25" t="s">
        <v>23</v>
      </c>
      <c r="F82" s="30">
        <v>110.5</v>
      </c>
      <c r="G82" s="13"/>
      <c r="H82" s="14"/>
    </row>
    <row r="83" spans="2:8" ht="60">
      <c r="B83" s="116"/>
      <c r="C83" s="119"/>
      <c r="D83" s="94" t="s">
        <v>70</v>
      </c>
      <c r="E83" s="25"/>
      <c r="F83" s="24"/>
      <c r="G83" s="13"/>
      <c r="H83" s="14"/>
    </row>
    <row r="84" spans="2:8" ht="15">
      <c r="B84" s="116" t="s">
        <v>252</v>
      </c>
      <c r="C84" s="120">
        <f>C82+1</f>
        <v>34</v>
      </c>
      <c r="D84" s="78" t="s">
        <v>50</v>
      </c>
      <c r="E84" s="25" t="s">
        <v>23</v>
      </c>
      <c r="F84" s="24">
        <v>303</v>
      </c>
      <c r="G84" s="13"/>
      <c r="H84" s="14"/>
    </row>
    <row r="85" spans="2:8" ht="15">
      <c r="B85" s="116"/>
      <c r="C85" s="120"/>
      <c r="D85" s="31"/>
      <c r="E85" s="25"/>
      <c r="F85" s="24"/>
      <c r="G85" s="13"/>
      <c r="H85" s="14"/>
    </row>
    <row r="86" spans="2:8" ht="15">
      <c r="B86" s="116"/>
      <c r="C86" s="120"/>
      <c r="D86" s="78" t="s">
        <v>26</v>
      </c>
      <c r="E86" s="25"/>
      <c r="F86" s="24"/>
      <c r="G86" s="13"/>
      <c r="H86" s="14"/>
    </row>
    <row r="87" spans="2:8" ht="45">
      <c r="B87" s="116"/>
      <c r="C87" s="120"/>
      <c r="D87" s="94" t="s">
        <v>98</v>
      </c>
      <c r="E87" s="95"/>
      <c r="F87" s="24"/>
      <c r="G87" s="13"/>
      <c r="H87" s="14"/>
    </row>
    <row r="88" spans="2:8" ht="15">
      <c r="B88" s="116" t="s">
        <v>252</v>
      </c>
      <c r="C88" s="120">
        <f>C84+1</f>
        <v>35</v>
      </c>
      <c r="D88" s="78" t="s">
        <v>55</v>
      </c>
      <c r="E88" s="95" t="s">
        <v>2</v>
      </c>
      <c r="F88" s="24">
        <v>5</v>
      </c>
      <c r="G88" s="13"/>
      <c r="H88" s="14"/>
    </row>
    <row r="89" spans="2:8" ht="15">
      <c r="B89" s="116" t="s">
        <v>252</v>
      </c>
      <c r="C89" s="120">
        <f>C88+1</f>
        <v>36</v>
      </c>
      <c r="D89" s="78" t="s">
        <v>56</v>
      </c>
      <c r="E89" s="95" t="s">
        <v>2</v>
      </c>
      <c r="F89" s="24">
        <v>1</v>
      </c>
      <c r="G89" s="13"/>
      <c r="H89" s="14"/>
    </row>
    <row r="90" spans="2:8" ht="30">
      <c r="B90" s="116"/>
      <c r="C90" s="119"/>
      <c r="D90" s="94" t="s">
        <v>100</v>
      </c>
      <c r="E90" s="25"/>
      <c r="F90" s="24"/>
      <c r="G90" s="13"/>
      <c r="H90" s="14"/>
    </row>
    <row r="91" spans="2:8" ht="15">
      <c r="B91" s="116" t="s">
        <v>252</v>
      </c>
      <c r="C91" s="119">
        <f>C89+1</f>
        <v>37</v>
      </c>
      <c r="D91" s="31" t="s">
        <v>50</v>
      </c>
      <c r="E91" s="25" t="s">
        <v>2</v>
      </c>
      <c r="F91" s="24">
        <v>10</v>
      </c>
      <c r="G91" s="13"/>
      <c r="H91" s="14"/>
    </row>
    <row r="92" spans="2:8" ht="15">
      <c r="B92" s="116"/>
      <c r="C92" s="119"/>
      <c r="D92" s="31"/>
      <c r="E92" s="25"/>
      <c r="F92" s="24"/>
      <c r="G92" s="13"/>
      <c r="H92" s="14"/>
    </row>
    <row r="93" spans="2:8" ht="15">
      <c r="B93" s="116"/>
      <c r="C93" s="119"/>
      <c r="D93" s="78" t="s">
        <v>75</v>
      </c>
      <c r="E93" s="95"/>
      <c r="F93" s="24"/>
      <c r="G93" s="13"/>
      <c r="H93" s="14"/>
    </row>
    <row r="94" spans="2:8" ht="15">
      <c r="B94" s="116"/>
      <c r="C94" s="119"/>
      <c r="D94" s="94" t="s">
        <v>90</v>
      </c>
      <c r="E94" s="25"/>
      <c r="F94" s="24"/>
      <c r="G94" s="13"/>
      <c r="H94" s="14"/>
    </row>
    <row r="95" spans="2:8" ht="15">
      <c r="B95" s="116"/>
      <c r="C95" s="120"/>
      <c r="D95" s="94" t="s">
        <v>74</v>
      </c>
      <c r="E95" s="95"/>
      <c r="F95" s="24"/>
      <c r="G95" s="13"/>
      <c r="H95" s="14"/>
    </row>
    <row r="96" spans="2:8" ht="15">
      <c r="B96" s="116" t="s">
        <v>252</v>
      </c>
      <c r="C96" s="120">
        <f>C91+1</f>
        <v>38</v>
      </c>
      <c r="D96" s="78" t="s">
        <v>61</v>
      </c>
      <c r="E96" s="95" t="s">
        <v>8</v>
      </c>
      <c r="F96" s="24">
        <v>7</v>
      </c>
      <c r="G96" s="13"/>
      <c r="H96" s="14"/>
    </row>
    <row r="97" spans="2:8" ht="15">
      <c r="B97" s="116" t="s">
        <v>252</v>
      </c>
      <c r="C97" s="120">
        <f>C96+1</f>
        <v>39</v>
      </c>
      <c r="D97" s="78" t="s">
        <v>72</v>
      </c>
      <c r="E97" s="95" t="s">
        <v>8</v>
      </c>
      <c r="F97" s="24">
        <v>12</v>
      </c>
      <c r="G97" s="13"/>
      <c r="H97" s="14"/>
    </row>
    <row r="98" spans="2:8" ht="15">
      <c r="B98" s="116"/>
      <c r="C98" s="120"/>
      <c r="D98" s="94" t="s">
        <v>91</v>
      </c>
      <c r="E98" s="95"/>
      <c r="F98" s="24"/>
      <c r="G98" s="13"/>
      <c r="H98" s="14"/>
    </row>
    <row r="99" spans="2:8" ht="15">
      <c r="B99" s="116" t="s">
        <v>252</v>
      </c>
      <c r="C99" s="120">
        <f>C97+1</f>
        <v>40</v>
      </c>
      <c r="D99" s="78" t="s">
        <v>64</v>
      </c>
      <c r="E99" s="95" t="s">
        <v>8</v>
      </c>
      <c r="F99" s="24">
        <v>17</v>
      </c>
      <c r="G99" s="13"/>
      <c r="H99" s="14"/>
    </row>
    <row r="100" spans="2:8" ht="15">
      <c r="B100" s="116"/>
      <c r="C100" s="120"/>
      <c r="D100" s="94" t="s">
        <v>162</v>
      </c>
      <c r="E100" s="95"/>
      <c r="F100" s="24"/>
      <c r="G100" s="13"/>
      <c r="H100" s="14"/>
    </row>
    <row r="101" spans="2:8" ht="15">
      <c r="B101" s="116" t="s">
        <v>252</v>
      </c>
      <c r="C101" s="120">
        <f>C99+1</f>
        <v>41</v>
      </c>
      <c r="D101" s="78" t="s">
        <v>152</v>
      </c>
      <c r="E101" s="95" t="s">
        <v>8</v>
      </c>
      <c r="F101" s="24">
        <v>10</v>
      </c>
      <c r="G101" s="13"/>
      <c r="H101" s="14"/>
    </row>
    <row r="102" spans="2:8" ht="15">
      <c r="B102" s="116" t="s">
        <v>252</v>
      </c>
      <c r="C102" s="120">
        <f>C101+1</f>
        <v>42</v>
      </c>
      <c r="D102" s="78" t="s">
        <v>153</v>
      </c>
      <c r="E102" s="95" t="s">
        <v>8</v>
      </c>
      <c r="F102" s="24">
        <v>10</v>
      </c>
      <c r="G102" s="13"/>
      <c r="H102" s="14"/>
    </row>
    <row r="103" spans="2:8" ht="15">
      <c r="B103" s="116"/>
      <c r="C103" s="120"/>
      <c r="D103" s="78"/>
      <c r="E103" s="95"/>
      <c r="F103" s="24"/>
      <c r="G103" s="13"/>
      <c r="H103" s="14"/>
    </row>
    <row r="104" spans="2:8" ht="15">
      <c r="B104" s="116"/>
      <c r="C104" s="119"/>
      <c r="D104" s="78" t="s">
        <v>28</v>
      </c>
      <c r="E104" s="25"/>
      <c r="F104" s="24"/>
      <c r="G104" s="13"/>
      <c r="H104" s="14"/>
    </row>
    <row r="105" spans="2:8" ht="15">
      <c r="B105" s="116"/>
      <c r="C105" s="119"/>
      <c r="D105" s="94" t="s">
        <v>29</v>
      </c>
      <c r="E105" s="25"/>
      <c r="F105" s="24"/>
      <c r="G105" s="13"/>
      <c r="H105" s="14"/>
    </row>
    <row r="106" spans="2:8" ht="15">
      <c r="B106" s="116" t="s">
        <v>252</v>
      </c>
      <c r="C106" s="120">
        <f>C102+1</f>
        <v>43</v>
      </c>
      <c r="D106" s="78" t="s">
        <v>66</v>
      </c>
      <c r="E106" s="95" t="s">
        <v>31</v>
      </c>
      <c r="F106" s="24">
        <v>11</v>
      </c>
      <c r="G106" s="13"/>
      <c r="H106" s="14"/>
    </row>
    <row r="107" spans="2:8" ht="15">
      <c r="B107" s="116" t="s">
        <v>252</v>
      </c>
      <c r="C107" s="120">
        <f>C106+1</f>
        <v>44</v>
      </c>
      <c r="D107" s="78" t="s">
        <v>33</v>
      </c>
      <c r="E107" s="95" t="s">
        <v>31</v>
      </c>
      <c r="F107" s="24">
        <v>7</v>
      </c>
      <c r="G107" s="13"/>
      <c r="H107" s="14"/>
    </row>
    <row r="108" spans="2:8" ht="30">
      <c r="B108" s="116" t="s">
        <v>252</v>
      </c>
      <c r="C108" s="120">
        <f>C107+1</f>
        <v>45</v>
      </c>
      <c r="D108" s="78" t="s">
        <v>67</v>
      </c>
      <c r="E108" s="95" t="s">
        <v>31</v>
      </c>
      <c r="F108" s="24">
        <v>4</v>
      </c>
      <c r="G108" s="13"/>
      <c r="H108" s="14"/>
    </row>
    <row r="109" spans="2:8" ht="15">
      <c r="B109" s="116" t="s">
        <v>252</v>
      </c>
      <c r="C109" s="120">
        <f>C108+1</f>
        <v>46</v>
      </c>
      <c r="D109" s="78" t="s">
        <v>69</v>
      </c>
      <c r="E109" s="95" t="s">
        <v>31</v>
      </c>
      <c r="F109" s="24">
        <v>7</v>
      </c>
      <c r="G109" s="13"/>
      <c r="H109" s="14"/>
    </row>
    <row r="110" spans="2:8" ht="15">
      <c r="B110" s="116" t="s">
        <v>252</v>
      </c>
      <c r="C110" s="117"/>
      <c r="D110" s="96" t="s">
        <v>108</v>
      </c>
      <c r="E110" s="66"/>
      <c r="F110" s="24"/>
      <c r="G110" s="13"/>
      <c r="H110" s="14"/>
    </row>
    <row r="111" spans="2:8" ht="15.75" thickBot="1">
      <c r="B111" s="123" t="s">
        <v>252</v>
      </c>
      <c r="C111" s="124">
        <f>C109+1</f>
        <v>47</v>
      </c>
      <c r="D111" s="97" t="s">
        <v>107</v>
      </c>
      <c r="E111" s="98" t="s">
        <v>106</v>
      </c>
      <c r="F111" s="36">
        <v>34.5</v>
      </c>
      <c r="G111" s="37"/>
      <c r="H111" s="38"/>
    </row>
    <row r="112" spans="2:8" ht="25.5" customHeight="1" thickBot="1">
      <c r="B112" s="121"/>
      <c r="C112" s="122"/>
      <c r="D112" s="57"/>
      <c r="E112" s="58"/>
      <c r="F112" s="59"/>
      <c r="G112" s="82" t="s">
        <v>256</v>
      </c>
      <c r="H112" s="81">
        <f>SUM(H69:H111)</f>
        <v>0</v>
      </c>
    </row>
    <row r="113" ht="15.75" thickBot="1"/>
    <row r="114" spans="2:8" ht="15.75" thickBot="1">
      <c r="B114" s="52"/>
      <c r="C114" s="53"/>
      <c r="D114" s="54"/>
      <c r="E114" s="55"/>
      <c r="F114" s="39"/>
      <c r="G114" s="39" t="s">
        <v>254</v>
      </c>
      <c r="H114" s="56">
        <f>H26</f>
        <v>0</v>
      </c>
    </row>
    <row r="115" spans="2:8" ht="15.75" thickBot="1">
      <c r="B115" s="52"/>
      <c r="C115" s="53"/>
      <c r="D115" s="54"/>
      <c r="E115" s="55"/>
      <c r="F115" s="39"/>
      <c r="G115" s="39" t="s">
        <v>255</v>
      </c>
      <c r="H115" s="56">
        <f>H66</f>
        <v>0</v>
      </c>
    </row>
    <row r="116" spans="2:8" ht="15.75" thickBot="1">
      <c r="B116" s="52"/>
      <c r="C116" s="53"/>
      <c r="D116" s="54"/>
      <c r="E116" s="55"/>
      <c r="F116" s="39"/>
      <c r="G116" s="39" t="s">
        <v>256</v>
      </c>
      <c r="H116" s="56">
        <f>H112</f>
        <v>0</v>
      </c>
    </row>
    <row r="117" spans="2:8" ht="15.75" thickBot="1">
      <c r="B117" s="45"/>
      <c r="C117" s="46"/>
      <c r="D117" s="46"/>
      <c r="E117" s="46"/>
      <c r="F117" s="47"/>
      <c r="G117" s="47" t="s">
        <v>257</v>
      </c>
      <c r="H117" s="40">
        <f>SUM(H114:H116)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3" manualBreakCount="3">
    <brk id="26" max="255" man="1"/>
    <brk id="66" max="255" man="1"/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H125"/>
  <sheetViews>
    <sheetView view="pageBreakPreview" zoomScaleSheetLayoutView="100" zoomScalePageLayoutView="0" workbookViewId="0" topLeftCell="A10">
      <selection activeCell="D41" sqref="D41"/>
    </sheetView>
  </sheetViews>
  <sheetFormatPr defaultColWidth="9.140625" defaultRowHeight="15"/>
  <cols>
    <col min="1" max="1" width="3.8515625" style="7" customWidth="1"/>
    <col min="2" max="2" width="5.421875" style="113" customWidth="1"/>
    <col min="3" max="3" width="5.00390625" style="112" customWidth="1"/>
    <col min="4" max="4" width="50.140625" style="7" customWidth="1"/>
    <col min="5" max="5" width="11.8515625" style="7" customWidth="1"/>
    <col min="6" max="6" width="8.00390625" style="7" bestFit="1" customWidth="1"/>
    <col min="7" max="7" width="11.57421875" style="7" customWidth="1"/>
    <col min="8" max="8" width="11.28125" style="7" customWidth="1"/>
    <col min="9" max="16384" width="9.140625" style="7" customWidth="1"/>
  </cols>
  <sheetData>
    <row r="1" ht="20.25">
      <c r="D1" s="2" t="s">
        <v>392</v>
      </c>
    </row>
    <row r="2" ht="44.25" customHeight="1">
      <c r="D2" s="6" t="s">
        <v>253</v>
      </c>
    </row>
    <row r="3" ht="15.75" customHeight="1" thickBot="1">
      <c r="D3" s="6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261</v>
      </c>
      <c r="C8" s="117">
        <f>1</f>
        <v>1</v>
      </c>
      <c r="D8" s="90" t="s">
        <v>85</v>
      </c>
      <c r="E8" s="66" t="s">
        <v>8</v>
      </c>
      <c r="F8" s="17">
        <v>1</v>
      </c>
      <c r="G8" s="13"/>
      <c r="H8" s="14"/>
    </row>
    <row r="9" spans="2:8" ht="15">
      <c r="B9" s="116" t="s">
        <v>261</v>
      </c>
      <c r="C9" s="117">
        <f>C8+1</f>
        <v>2</v>
      </c>
      <c r="D9" s="90" t="s">
        <v>86</v>
      </c>
      <c r="E9" s="66" t="s">
        <v>8</v>
      </c>
      <c r="F9" s="17">
        <v>1</v>
      </c>
      <c r="G9" s="13"/>
      <c r="H9" s="14"/>
    </row>
    <row r="10" spans="2:8" ht="15">
      <c r="B10" s="116" t="s">
        <v>261</v>
      </c>
      <c r="C10" s="117">
        <f>C9+1</f>
        <v>3</v>
      </c>
      <c r="D10" s="90" t="s">
        <v>87</v>
      </c>
      <c r="E10" s="66" t="s">
        <v>31</v>
      </c>
      <c r="F10" s="17">
        <v>2</v>
      </c>
      <c r="G10" s="13"/>
      <c r="H10" s="14"/>
    </row>
    <row r="11" spans="2:8" ht="15">
      <c r="B11" s="116"/>
      <c r="C11" s="117"/>
      <c r="D11" s="89" t="s">
        <v>52</v>
      </c>
      <c r="E11" s="66"/>
      <c r="F11" s="17"/>
      <c r="G11" s="13"/>
      <c r="H11" s="14"/>
    </row>
    <row r="12" spans="2:8" ht="30">
      <c r="B12" s="116" t="s">
        <v>261</v>
      </c>
      <c r="C12" s="117">
        <f>C9+1</f>
        <v>3</v>
      </c>
      <c r="D12" s="90" t="s">
        <v>246</v>
      </c>
      <c r="E12" s="66" t="s">
        <v>227</v>
      </c>
      <c r="F12" s="17">
        <v>986</v>
      </c>
      <c r="G12" s="13"/>
      <c r="H12" s="14"/>
    </row>
    <row r="13" spans="2:8" ht="30">
      <c r="B13" s="116" t="s">
        <v>261</v>
      </c>
      <c r="C13" s="117">
        <f>C12+1</f>
        <v>4</v>
      </c>
      <c r="D13" s="90" t="s">
        <v>53</v>
      </c>
      <c r="E13" s="66" t="s">
        <v>227</v>
      </c>
      <c r="F13" s="17">
        <v>221</v>
      </c>
      <c r="G13" s="13"/>
      <c r="H13" s="14"/>
    </row>
    <row r="14" spans="2:8" ht="30">
      <c r="B14" s="116" t="s">
        <v>261</v>
      </c>
      <c r="C14" s="117">
        <f>C13+1</f>
        <v>5</v>
      </c>
      <c r="D14" s="90" t="s">
        <v>155</v>
      </c>
      <c r="E14" s="66" t="s">
        <v>228</v>
      </c>
      <c r="F14" s="17">
        <v>148</v>
      </c>
      <c r="G14" s="13"/>
      <c r="H14" s="14"/>
    </row>
    <row r="15" spans="2:8" ht="15">
      <c r="B15" s="116"/>
      <c r="C15" s="118"/>
      <c r="D15" s="91" t="s">
        <v>83</v>
      </c>
      <c r="E15" s="13"/>
      <c r="F15" s="17"/>
      <c r="G15" s="13"/>
      <c r="H15" s="14"/>
    </row>
    <row r="16" spans="2:8" ht="18">
      <c r="B16" s="116" t="s">
        <v>261</v>
      </c>
      <c r="C16" s="117">
        <f>C14+1</f>
        <v>6</v>
      </c>
      <c r="D16" s="31" t="s">
        <v>84</v>
      </c>
      <c r="E16" s="66" t="s">
        <v>229</v>
      </c>
      <c r="F16" s="17">
        <v>890</v>
      </c>
      <c r="G16" s="13"/>
      <c r="H16" s="14"/>
    </row>
    <row r="17" spans="2:8" ht="30">
      <c r="B17" s="116" t="s">
        <v>261</v>
      </c>
      <c r="C17" s="117">
        <f>C16+1</f>
        <v>7</v>
      </c>
      <c r="D17" s="31" t="s">
        <v>88</v>
      </c>
      <c r="E17" s="66" t="s">
        <v>23</v>
      </c>
      <c r="F17" s="17">
        <v>30</v>
      </c>
      <c r="G17" s="13"/>
      <c r="H17" s="14"/>
    </row>
    <row r="18" spans="2:8" ht="15">
      <c r="B18" s="116" t="s">
        <v>261</v>
      </c>
      <c r="C18" s="117">
        <f>C17+1</f>
        <v>8</v>
      </c>
      <c r="D18" s="31" t="s">
        <v>81</v>
      </c>
      <c r="E18" s="66" t="s">
        <v>31</v>
      </c>
      <c r="F18" s="17">
        <v>8</v>
      </c>
      <c r="G18" s="13"/>
      <c r="H18" s="14"/>
    </row>
    <row r="19" spans="2:8" ht="15">
      <c r="B19" s="116"/>
      <c r="C19" s="118"/>
      <c r="D19" s="13"/>
      <c r="E19" s="25"/>
      <c r="F19" s="17"/>
      <c r="G19" s="13"/>
      <c r="H19" s="14"/>
    </row>
    <row r="20" spans="2:8" ht="15">
      <c r="B20" s="116"/>
      <c r="C20" s="118"/>
      <c r="D20" s="93" t="s">
        <v>102</v>
      </c>
      <c r="E20" s="25"/>
      <c r="F20" s="17"/>
      <c r="G20" s="13"/>
      <c r="H20" s="14"/>
    </row>
    <row r="21" spans="2:8" ht="15">
      <c r="B21" s="116"/>
      <c r="C21" s="118"/>
      <c r="D21" s="78" t="s">
        <v>22</v>
      </c>
      <c r="E21" s="25"/>
      <c r="F21" s="17"/>
      <c r="G21" s="13"/>
      <c r="H21" s="14"/>
    </row>
    <row r="22" spans="2:8" ht="90">
      <c r="B22" s="116"/>
      <c r="C22" s="118"/>
      <c r="D22" s="94" t="s">
        <v>527</v>
      </c>
      <c r="E22" s="25"/>
      <c r="F22" s="17"/>
      <c r="G22" s="13"/>
      <c r="H22" s="14"/>
    </row>
    <row r="23" spans="2:8" ht="15">
      <c r="B23" s="116" t="s">
        <v>261</v>
      </c>
      <c r="C23" s="118">
        <f>C18+1</f>
        <v>9</v>
      </c>
      <c r="D23" s="92" t="s">
        <v>50</v>
      </c>
      <c r="E23" s="66" t="s">
        <v>23</v>
      </c>
      <c r="F23" s="24">
        <v>178</v>
      </c>
      <c r="G23" s="13"/>
      <c r="H23" s="14"/>
    </row>
    <row r="24" spans="2:8" ht="15">
      <c r="B24" s="116" t="s">
        <v>261</v>
      </c>
      <c r="C24" s="118">
        <f>C23+1</f>
        <v>10</v>
      </c>
      <c r="D24" s="92" t="s">
        <v>24</v>
      </c>
      <c r="E24" s="66" t="s">
        <v>23</v>
      </c>
      <c r="F24" s="24">
        <v>140</v>
      </c>
      <c r="G24" s="13"/>
      <c r="H24" s="14"/>
    </row>
    <row r="25" spans="2:8" ht="90">
      <c r="B25" s="116"/>
      <c r="C25" s="118"/>
      <c r="D25" s="96" t="s">
        <v>528</v>
      </c>
      <c r="E25" s="66"/>
      <c r="F25" s="24"/>
      <c r="G25" s="13"/>
      <c r="H25" s="14"/>
    </row>
    <row r="26" spans="2:8" ht="15">
      <c r="B26" s="116" t="s">
        <v>261</v>
      </c>
      <c r="C26" s="118">
        <f>C24+1</f>
        <v>11</v>
      </c>
      <c r="D26" s="92" t="s">
        <v>50</v>
      </c>
      <c r="E26" s="66" t="s">
        <v>23</v>
      </c>
      <c r="F26" s="30">
        <v>64.5</v>
      </c>
      <c r="G26" s="13"/>
      <c r="H26" s="14"/>
    </row>
    <row r="27" spans="2:8" ht="15.75" thickBot="1">
      <c r="B27" s="116" t="s">
        <v>261</v>
      </c>
      <c r="C27" s="118">
        <f>C26+1</f>
        <v>12</v>
      </c>
      <c r="D27" s="92" t="s">
        <v>25</v>
      </c>
      <c r="E27" s="66" t="s">
        <v>23</v>
      </c>
      <c r="F27" s="24">
        <v>23</v>
      </c>
      <c r="G27" s="13"/>
      <c r="H27" s="14"/>
    </row>
    <row r="28" spans="2:8" ht="25.5" customHeight="1" thickBot="1">
      <c r="B28" s="121"/>
      <c r="C28" s="122"/>
      <c r="D28" s="57"/>
      <c r="E28" s="58"/>
      <c r="F28" s="59"/>
      <c r="G28" s="82" t="s">
        <v>262</v>
      </c>
      <c r="H28" s="81">
        <f>SUM(H7:H27)</f>
        <v>0</v>
      </c>
    </row>
    <row r="29" spans="2:8" ht="15">
      <c r="B29" s="116"/>
      <c r="C29" s="118"/>
      <c r="D29" s="92" t="s">
        <v>75</v>
      </c>
      <c r="E29" s="66"/>
      <c r="F29" s="66"/>
      <c r="G29" s="13"/>
      <c r="H29" s="14"/>
    </row>
    <row r="30" spans="2:8" ht="15">
      <c r="B30" s="116"/>
      <c r="C30" s="118"/>
      <c r="D30" s="67" t="s">
        <v>78</v>
      </c>
      <c r="E30" s="66"/>
      <c r="F30" s="66"/>
      <c r="G30" s="13"/>
      <c r="H30" s="14"/>
    </row>
    <row r="31" spans="2:8" ht="15">
      <c r="B31" s="116"/>
      <c r="C31" s="118"/>
      <c r="D31" s="96" t="s">
        <v>14</v>
      </c>
      <c r="E31" s="66"/>
      <c r="F31" s="24"/>
      <c r="G31" s="13"/>
      <c r="H31" s="14"/>
    </row>
    <row r="32" spans="2:8" ht="15">
      <c r="B32" s="116" t="s">
        <v>261</v>
      </c>
      <c r="C32" s="118">
        <f>C27+1</f>
        <v>13</v>
      </c>
      <c r="D32" s="90" t="s">
        <v>10</v>
      </c>
      <c r="E32" s="66" t="s">
        <v>8</v>
      </c>
      <c r="F32" s="24">
        <v>1</v>
      </c>
      <c r="G32" s="13"/>
      <c r="H32" s="14"/>
    </row>
    <row r="33" spans="2:8" ht="15">
      <c r="B33" s="116"/>
      <c r="C33" s="118"/>
      <c r="D33" s="96" t="s">
        <v>15</v>
      </c>
      <c r="E33" s="66"/>
      <c r="F33" s="24"/>
      <c r="G33" s="13"/>
      <c r="H33" s="14"/>
    </row>
    <row r="34" spans="2:8" ht="15">
      <c r="B34" s="116" t="s">
        <v>261</v>
      </c>
      <c r="C34" s="118">
        <f>C32+1</f>
        <v>14</v>
      </c>
      <c r="D34" s="90" t="s">
        <v>10</v>
      </c>
      <c r="E34" s="66" t="s">
        <v>8</v>
      </c>
      <c r="F34" s="24">
        <v>1</v>
      </c>
      <c r="G34" s="13"/>
      <c r="H34" s="14"/>
    </row>
    <row r="35" spans="2:8" ht="15">
      <c r="B35" s="116"/>
      <c r="C35" s="118"/>
      <c r="D35" s="96" t="s">
        <v>544</v>
      </c>
      <c r="E35" s="66"/>
      <c r="F35" s="24"/>
      <c r="G35" s="13"/>
      <c r="H35" s="14"/>
    </row>
    <row r="36" spans="2:8" ht="15">
      <c r="B36" s="116" t="s">
        <v>261</v>
      </c>
      <c r="C36" s="118">
        <f>C34+1</f>
        <v>15</v>
      </c>
      <c r="D36" s="90" t="s">
        <v>542</v>
      </c>
      <c r="E36" s="66" t="s">
        <v>8</v>
      </c>
      <c r="F36" s="24">
        <v>5</v>
      </c>
      <c r="G36" s="13"/>
      <c r="H36" s="14"/>
    </row>
    <row r="37" spans="2:8" ht="30">
      <c r="B37" s="116"/>
      <c r="C37" s="118"/>
      <c r="D37" s="96" t="s">
        <v>580</v>
      </c>
      <c r="E37" s="66"/>
      <c r="F37" s="66"/>
      <c r="G37" s="13"/>
      <c r="H37" s="14"/>
    </row>
    <row r="38" spans="2:8" ht="15">
      <c r="B38" s="116" t="s">
        <v>261</v>
      </c>
      <c r="C38" s="118">
        <f>C36+1</f>
        <v>16</v>
      </c>
      <c r="D38" s="90" t="s">
        <v>552</v>
      </c>
      <c r="E38" s="66" t="s">
        <v>2</v>
      </c>
      <c r="F38" s="24">
        <v>15</v>
      </c>
      <c r="G38" s="13"/>
      <c r="H38" s="14"/>
    </row>
    <row r="39" spans="2:8" ht="15">
      <c r="B39" s="116"/>
      <c r="C39" s="118"/>
      <c r="D39" s="67" t="s">
        <v>79</v>
      </c>
      <c r="E39" s="66"/>
      <c r="F39" s="24"/>
      <c r="G39" s="13"/>
      <c r="H39" s="14"/>
    </row>
    <row r="40" spans="2:8" ht="15">
      <c r="B40" s="116"/>
      <c r="C40" s="118"/>
      <c r="D40" s="96" t="s">
        <v>19</v>
      </c>
      <c r="E40" s="66"/>
      <c r="F40" s="24"/>
      <c r="G40" s="13"/>
      <c r="H40" s="14"/>
    </row>
    <row r="41" spans="2:8" ht="15">
      <c r="B41" s="116" t="s">
        <v>261</v>
      </c>
      <c r="C41" s="118">
        <f>C38+1</f>
        <v>17</v>
      </c>
      <c r="D41" s="31" t="s">
        <v>555</v>
      </c>
      <c r="E41" s="25" t="s">
        <v>8</v>
      </c>
      <c r="F41" s="17">
        <v>11</v>
      </c>
      <c r="G41" s="13"/>
      <c r="H41" s="14"/>
    </row>
    <row r="42" spans="2:8" ht="15">
      <c r="B42" s="116"/>
      <c r="C42" s="118"/>
      <c r="D42" s="96" t="s">
        <v>46</v>
      </c>
      <c r="E42" s="66"/>
      <c r="F42" s="24"/>
      <c r="G42" s="13"/>
      <c r="H42" s="14"/>
    </row>
    <row r="43" spans="2:8" ht="15">
      <c r="B43" s="116" t="s">
        <v>261</v>
      </c>
      <c r="C43" s="118">
        <f>C41+1</f>
        <v>18</v>
      </c>
      <c r="D43" s="31" t="s">
        <v>47</v>
      </c>
      <c r="E43" s="25" t="s">
        <v>8</v>
      </c>
      <c r="F43" s="24">
        <v>8</v>
      </c>
      <c r="G43" s="13"/>
      <c r="H43" s="14"/>
    </row>
    <row r="44" spans="2:8" ht="15">
      <c r="B44" s="116" t="s">
        <v>261</v>
      </c>
      <c r="C44" s="118">
        <f>C43+1</f>
        <v>19</v>
      </c>
      <c r="D44" s="31" t="s">
        <v>156</v>
      </c>
      <c r="E44" s="25" t="s">
        <v>8</v>
      </c>
      <c r="F44" s="24">
        <v>13</v>
      </c>
      <c r="G44" s="13"/>
      <c r="H44" s="14"/>
    </row>
    <row r="45" spans="2:8" ht="15">
      <c r="B45" s="116"/>
      <c r="C45" s="118"/>
      <c r="D45" s="96" t="s">
        <v>143</v>
      </c>
      <c r="E45" s="25"/>
      <c r="F45" s="17"/>
      <c r="G45" s="13"/>
      <c r="H45" s="14"/>
    </row>
    <row r="46" spans="2:8" ht="15">
      <c r="B46" s="116" t="s">
        <v>261</v>
      </c>
      <c r="C46" s="118">
        <f>C44+1</f>
        <v>20</v>
      </c>
      <c r="D46" s="31" t="s">
        <v>555</v>
      </c>
      <c r="E46" s="25" t="s">
        <v>8</v>
      </c>
      <c r="F46" s="17">
        <v>4</v>
      </c>
      <c r="G46" s="13"/>
      <c r="H46" s="14"/>
    </row>
    <row r="47" spans="2:8" ht="15">
      <c r="B47" s="116"/>
      <c r="C47" s="118"/>
      <c r="D47" s="31"/>
      <c r="E47" s="25"/>
      <c r="F47" s="17"/>
      <c r="G47" s="13"/>
      <c r="H47" s="14"/>
    </row>
    <row r="48" spans="2:8" ht="15">
      <c r="B48" s="116"/>
      <c r="C48" s="118"/>
      <c r="D48" s="92" t="s">
        <v>0</v>
      </c>
      <c r="E48" s="25"/>
      <c r="F48" s="17"/>
      <c r="G48" s="13"/>
      <c r="H48" s="14"/>
    </row>
    <row r="49" spans="2:8" ht="15">
      <c r="B49" s="116"/>
      <c r="C49" s="118"/>
      <c r="D49" s="96" t="s">
        <v>42</v>
      </c>
      <c r="E49" s="66"/>
      <c r="F49" s="66"/>
      <c r="G49" s="13"/>
      <c r="H49" s="14"/>
    </row>
    <row r="50" spans="2:8" ht="15">
      <c r="B50" s="116" t="s">
        <v>261</v>
      </c>
      <c r="C50" s="118">
        <f>C46+1</f>
        <v>21</v>
      </c>
      <c r="D50" s="90" t="s">
        <v>4</v>
      </c>
      <c r="E50" s="66" t="s">
        <v>2</v>
      </c>
      <c r="F50" s="24">
        <v>3</v>
      </c>
      <c r="G50" s="13"/>
      <c r="H50" s="14"/>
    </row>
    <row r="51" spans="2:8" ht="45">
      <c r="B51" s="116"/>
      <c r="C51" s="118"/>
      <c r="D51" s="96" t="s">
        <v>40</v>
      </c>
      <c r="E51" s="66"/>
      <c r="F51" s="66"/>
      <c r="G51" s="13"/>
      <c r="H51" s="14"/>
    </row>
    <row r="52" spans="2:8" ht="15">
      <c r="B52" s="116" t="s">
        <v>261</v>
      </c>
      <c r="C52" s="118">
        <f>C50+1</f>
        <v>22</v>
      </c>
      <c r="D52" s="90" t="s">
        <v>1</v>
      </c>
      <c r="E52" s="66" t="s">
        <v>2</v>
      </c>
      <c r="F52" s="24">
        <v>7</v>
      </c>
      <c r="G52" s="13"/>
      <c r="H52" s="14"/>
    </row>
    <row r="53" spans="2:8" ht="30">
      <c r="B53" s="116"/>
      <c r="C53" s="118"/>
      <c r="D53" s="96" t="s">
        <v>41</v>
      </c>
      <c r="E53" s="66"/>
      <c r="F53" s="66"/>
      <c r="G53" s="13"/>
      <c r="H53" s="14"/>
    </row>
    <row r="54" spans="2:8" ht="15">
      <c r="B54" s="116" t="s">
        <v>261</v>
      </c>
      <c r="C54" s="119">
        <f>C52+1</f>
        <v>23</v>
      </c>
      <c r="D54" s="31" t="s">
        <v>1</v>
      </c>
      <c r="E54" s="25" t="s">
        <v>2</v>
      </c>
      <c r="F54" s="17">
        <v>8</v>
      </c>
      <c r="G54" s="13"/>
      <c r="H54" s="14"/>
    </row>
    <row r="55" spans="2:8" ht="30">
      <c r="B55" s="116"/>
      <c r="C55" s="118"/>
      <c r="D55" s="94" t="s">
        <v>135</v>
      </c>
      <c r="E55" s="25"/>
      <c r="F55" s="17"/>
      <c r="G55" s="13"/>
      <c r="H55" s="14"/>
    </row>
    <row r="56" spans="2:8" ht="15">
      <c r="B56" s="116" t="s">
        <v>261</v>
      </c>
      <c r="C56" s="118">
        <f>C54+1</f>
        <v>24</v>
      </c>
      <c r="D56" s="31" t="s">
        <v>21</v>
      </c>
      <c r="E56" s="25" t="s">
        <v>2</v>
      </c>
      <c r="F56" s="17">
        <v>2</v>
      </c>
      <c r="G56" s="13"/>
      <c r="H56" s="14"/>
    </row>
    <row r="57" spans="2:8" ht="15">
      <c r="B57" s="116"/>
      <c r="C57" s="118"/>
      <c r="D57" s="31"/>
      <c r="E57" s="25"/>
      <c r="F57" s="17"/>
      <c r="G57" s="13"/>
      <c r="H57" s="14"/>
    </row>
    <row r="58" spans="2:8" ht="15">
      <c r="B58" s="116"/>
      <c r="C58" s="118"/>
      <c r="D58" s="92" t="s">
        <v>26</v>
      </c>
      <c r="E58" s="66"/>
      <c r="F58" s="24"/>
      <c r="G58" s="13"/>
      <c r="H58" s="14"/>
    </row>
    <row r="59" spans="2:8" ht="15">
      <c r="B59" s="116"/>
      <c r="C59" s="118"/>
      <c r="D59" s="101" t="s">
        <v>80</v>
      </c>
      <c r="E59" s="66"/>
      <c r="F59" s="24"/>
      <c r="G59" s="13"/>
      <c r="H59" s="14"/>
    </row>
    <row r="60" spans="2:8" ht="30">
      <c r="B60" s="116"/>
      <c r="C60" s="118"/>
      <c r="D60" s="96" t="s">
        <v>139</v>
      </c>
      <c r="E60" s="66"/>
      <c r="F60" s="24"/>
      <c r="G60" s="13"/>
      <c r="H60" s="14"/>
    </row>
    <row r="61" spans="2:8" ht="15">
      <c r="B61" s="116" t="s">
        <v>261</v>
      </c>
      <c r="C61" s="117">
        <f>C56+1</f>
        <v>25</v>
      </c>
      <c r="D61" s="92" t="s">
        <v>24</v>
      </c>
      <c r="E61" s="88" t="s">
        <v>2</v>
      </c>
      <c r="F61" s="24">
        <v>3</v>
      </c>
      <c r="G61" s="13"/>
      <c r="H61" s="14"/>
    </row>
    <row r="62" spans="2:8" ht="15">
      <c r="B62" s="116" t="s">
        <v>261</v>
      </c>
      <c r="C62" s="117">
        <f>C61+1</f>
        <v>26</v>
      </c>
      <c r="D62" s="92" t="s">
        <v>27</v>
      </c>
      <c r="E62" s="88" t="s">
        <v>2</v>
      </c>
      <c r="F62" s="24">
        <v>1</v>
      </c>
      <c r="G62" s="13"/>
      <c r="H62" s="14"/>
    </row>
    <row r="63" spans="2:8" ht="30">
      <c r="B63" s="116"/>
      <c r="C63" s="118"/>
      <c r="D63" s="96" t="s">
        <v>97</v>
      </c>
      <c r="E63" s="66"/>
      <c r="F63" s="24"/>
      <c r="G63" s="13"/>
      <c r="H63" s="14"/>
    </row>
    <row r="64" spans="2:8" ht="15">
      <c r="B64" s="116" t="s">
        <v>261</v>
      </c>
      <c r="C64" s="117">
        <f>C62+1</f>
        <v>27</v>
      </c>
      <c r="D64" s="92" t="s">
        <v>24</v>
      </c>
      <c r="E64" s="88" t="s">
        <v>2</v>
      </c>
      <c r="F64" s="24">
        <v>1</v>
      </c>
      <c r="G64" s="13"/>
      <c r="H64" s="14"/>
    </row>
    <row r="65" spans="2:8" ht="15">
      <c r="B65" s="116" t="s">
        <v>261</v>
      </c>
      <c r="C65" s="117">
        <f>C64+1</f>
        <v>28</v>
      </c>
      <c r="D65" s="92" t="s">
        <v>27</v>
      </c>
      <c r="E65" s="88" t="s">
        <v>2</v>
      </c>
      <c r="F65" s="24">
        <v>1</v>
      </c>
      <c r="G65" s="13"/>
      <c r="H65" s="14"/>
    </row>
    <row r="66" spans="2:8" ht="15">
      <c r="B66" s="116"/>
      <c r="C66" s="117"/>
      <c r="D66" s="96" t="s">
        <v>144</v>
      </c>
      <c r="E66" s="88"/>
      <c r="F66" s="24"/>
      <c r="G66" s="13"/>
      <c r="H66" s="14"/>
    </row>
    <row r="67" spans="2:8" ht="15">
      <c r="B67" s="116" t="s">
        <v>261</v>
      </c>
      <c r="C67" s="117">
        <f>C65+1</f>
        <v>29</v>
      </c>
      <c r="D67" s="92" t="s">
        <v>145</v>
      </c>
      <c r="E67" s="88" t="s">
        <v>23</v>
      </c>
      <c r="F67" s="24">
        <v>17.5</v>
      </c>
      <c r="G67" s="13"/>
      <c r="H67" s="14"/>
    </row>
    <row r="68" spans="2:8" ht="15">
      <c r="B68" s="116"/>
      <c r="C68" s="117"/>
      <c r="D68" s="92"/>
      <c r="E68" s="88"/>
      <c r="F68" s="24"/>
      <c r="G68" s="13"/>
      <c r="H68" s="14"/>
    </row>
    <row r="69" spans="2:8" ht="15">
      <c r="B69" s="116"/>
      <c r="C69" s="117"/>
      <c r="D69" s="92" t="s">
        <v>28</v>
      </c>
      <c r="E69" s="88"/>
      <c r="F69" s="24"/>
      <c r="G69" s="13"/>
      <c r="H69" s="14"/>
    </row>
    <row r="70" spans="2:8" ht="15">
      <c r="B70" s="116"/>
      <c r="C70" s="117"/>
      <c r="D70" s="96" t="s">
        <v>29</v>
      </c>
      <c r="E70" s="88"/>
      <c r="F70" s="24"/>
      <c r="G70" s="13"/>
      <c r="H70" s="14"/>
    </row>
    <row r="71" spans="2:8" ht="15">
      <c r="B71" s="116" t="s">
        <v>261</v>
      </c>
      <c r="C71" s="117">
        <f>C67+1</f>
        <v>30</v>
      </c>
      <c r="D71" s="92" t="s">
        <v>32</v>
      </c>
      <c r="E71" s="88" t="s">
        <v>31</v>
      </c>
      <c r="F71" s="24">
        <v>2</v>
      </c>
      <c r="G71" s="13"/>
      <c r="H71" s="14"/>
    </row>
    <row r="72" spans="2:8" ht="15">
      <c r="B72" s="116" t="s">
        <v>261</v>
      </c>
      <c r="C72" s="117">
        <f>C71+1</f>
        <v>31</v>
      </c>
      <c r="D72" s="92" t="s">
        <v>33</v>
      </c>
      <c r="E72" s="88" t="s">
        <v>31</v>
      </c>
      <c r="F72" s="24">
        <v>12</v>
      </c>
      <c r="G72" s="13"/>
      <c r="H72" s="14"/>
    </row>
    <row r="73" spans="2:8" ht="15">
      <c r="B73" s="116" t="s">
        <v>261</v>
      </c>
      <c r="C73" s="117">
        <f>C72+1</f>
        <v>32</v>
      </c>
      <c r="D73" s="92" t="s">
        <v>35</v>
      </c>
      <c r="E73" s="88" t="s">
        <v>31</v>
      </c>
      <c r="F73" s="24">
        <v>9</v>
      </c>
      <c r="G73" s="13"/>
      <c r="H73" s="14"/>
    </row>
    <row r="74" spans="2:8" ht="15">
      <c r="B74" s="116" t="s">
        <v>261</v>
      </c>
      <c r="C74" s="117">
        <f>C73+1</f>
        <v>33</v>
      </c>
      <c r="D74" s="92" t="s">
        <v>36</v>
      </c>
      <c r="E74" s="88" t="s">
        <v>31</v>
      </c>
      <c r="F74" s="24">
        <v>7</v>
      </c>
      <c r="G74" s="13"/>
      <c r="H74" s="14"/>
    </row>
    <row r="75" spans="2:8" ht="30">
      <c r="B75" s="116" t="s">
        <v>261</v>
      </c>
      <c r="C75" s="117">
        <f>C74+1</f>
        <v>34</v>
      </c>
      <c r="D75" s="78" t="s">
        <v>67</v>
      </c>
      <c r="E75" s="88" t="s">
        <v>31</v>
      </c>
      <c r="F75" s="24">
        <v>2</v>
      </c>
      <c r="G75" s="13"/>
      <c r="H75" s="14"/>
    </row>
    <row r="76" spans="2:8" ht="15">
      <c r="B76" s="116"/>
      <c r="C76" s="117"/>
      <c r="D76" s="96" t="s">
        <v>51</v>
      </c>
      <c r="E76" s="66"/>
      <c r="F76" s="24"/>
      <c r="G76" s="13"/>
      <c r="H76" s="14"/>
    </row>
    <row r="77" spans="2:8" ht="15">
      <c r="B77" s="116" t="s">
        <v>261</v>
      </c>
      <c r="C77" s="117">
        <f>C75+1</f>
        <v>35</v>
      </c>
      <c r="D77" s="92" t="s">
        <v>151</v>
      </c>
      <c r="E77" s="66" t="s">
        <v>31</v>
      </c>
      <c r="F77" s="24">
        <v>4</v>
      </c>
      <c r="G77" s="13"/>
      <c r="H77" s="14"/>
    </row>
    <row r="78" spans="2:8" ht="15">
      <c r="B78" s="116"/>
      <c r="C78" s="117"/>
      <c r="D78" s="92" t="s">
        <v>83</v>
      </c>
      <c r="E78" s="66"/>
      <c r="F78" s="24"/>
      <c r="G78" s="13"/>
      <c r="H78" s="14"/>
    </row>
    <row r="79" spans="2:8" ht="15.75" thickBot="1">
      <c r="B79" s="116" t="s">
        <v>261</v>
      </c>
      <c r="C79" s="117">
        <f>C77+1</f>
        <v>36</v>
      </c>
      <c r="D79" s="92" t="s">
        <v>82</v>
      </c>
      <c r="E79" s="66" t="s">
        <v>8</v>
      </c>
      <c r="F79" s="24">
        <v>3</v>
      </c>
      <c r="G79" s="13"/>
      <c r="H79" s="14"/>
    </row>
    <row r="80" spans="2:8" ht="25.5" customHeight="1" thickBot="1">
      <c r="B80" s="121"/>
      <c r="C80" s="122"/>
      <c r="D80" s="57"/>
      <c r="E80" s="58"/>
      <c r="F80" s="59"/>
      <c r="G80" s="82" t="s">
        <v>263</v>
      </c>
      <c r="H80" s="81">
        <f>SUM(H31:H79)</f>
        <v>0</v>
      </c>
    </row>
    <row r="81" spans="2:8" ht="15">
      <c r="B81" s="116"/>
      <c r="C81" s="119"/>
      <c r="D81" s="93" t="s">
        <v>104</v>
      </c>
      <c r="E81" s="25"/>
      <c r="F81" s="24"/>
      <c r="G81" s="13"/>
      <c r="H81" s="14"/>
    </row>
    <row r="82" spans="2:8" ht="15">
      <c r="B82" s="116"/>
      <c r="C82" s="119"/>
      <c r="D82" s="78" t="s">
        <v>22</v>
      </c>
      <c r="E82" s="25"/>
      <c r="F82" s="24"/>
      <c r="G82" s="13"/>
      <c r="H82" s="14"/>
    </row>
    <row r="83" spans="2:8" ht="60">
      <c r="B83" s="116"/>
      <c r="C83" s="119"/>
      <c r="D83" s="94" t="s">
        <v>119</v>
      </c>
      <c r="E83" s="25"/>
      <c r="F83" s="24"/>
      <c r="G83" s="13"/>
      <c r="H83" s="14"/>
    </row>
    <row r="84" spans="2:8" ht="15">
      <c r="B84" s="116" t="s">
        <v>261</v>
      </c>
      <c r="C84" s="119">
        <f>C79+1</f>
        <v>37</v>
      </c>
      <c r="D84" s="31" t="s">
        <v>50</v>
      </c>
      <c r="E84" s="25" t="s">
        <v>23</v>
      </c>
      <c r="F84" s="24">
        <v>79</v>
      </c>
      <c r="G84" s="13"/>
      <c r="H84" s="14"/>
    </row>
    <row r="85" spans="2:8" ht="15">
      <c r="B85" s="116" t="s">
        <v>261</v>
      </c>
      <c r="C85" s="119">
        <f>C84+1</f>
        <v>38</v>
      </c>
      <c r="D85" s="78" t="s">
        <v>24</v>
      </c>
      <c r="E85" s="25" t="s">
        <v>23</v>
      </c>
      <c r="F85" s="24">
        <v>5</v>
      </c>
      <c r="G85" s="13"/>
      <c r="H85" s="14"/>
    </row>
    <row r="86" spans="2:8" ht="60">
      <c r="B86" s="116"/>
      <c r="C86" s="119"/>
      <c r="D86" s="94" t="s">
        <v>70</v>
      </c>
      <c r="E86" s="25"/>
      <c r="F86" s="24"/>
      <c r="G86" s="13"/>
      <c r="H86" s="14"/>
    </row>
    <row r="87" spans="2:8" ht="15">
      <c r="B87" s="116" t="s">
        <v>261</v>
      </c>
      <c r="C87" s="120">
        <f>C85+1</f>
        <v>39</v>
      </c>
      <c r="D87" s="78" t="s">
        <v>27</v>
      </c>
      <c r="E87" s="25" t="s">
        <v>23</v>
      </c>
      <c r="F87" s="24">
        <v>38.9</v>
      </c>
      <c r="G87" s="13"/>
      <c r="H87" s="14"/>
    </row>
    <row r="88" spans="2:8" ht="15">
      <c r="B88" s="116" t="s">
        <v>261</v>
      </c>
      <c r="C88" s="120">
        <f>C87+1</f>
        <v>40</v>
      </c>
      <c r="D88" s="78" t="s">
        <v>57</v>
      </c>
      <c r="E88" s="25" t="s">
        <v>23</v>
      </c>
      <c r="F88" s="24">
        <v>177.6</v>
      </c>
      <c r="G88" s="13"/>
      <c r="H88" s="14"/>
    </row>
    <row r="89" spans="2:8" ht="15">
      <c r="B89" s="116" t="s">
        <v>261</v>
      </c>
      <c r="C89" s="120">
        <f>C88+1</f>
        <v>41</v>
      </c>
      <c r="D89" s="78" t="s">
        <v>58</v>
      </c>
      <c r="E89" s="25" t="s">
        <v>23</v>
      </c>
      <c r="F89" s="24">
        <v>101.9</v>
      </c>
      <c r="G89" s="13"/>
      <c r="H89" s="14"/>
    </row>
    <row r="90" spans="2:8" ht="15">
      <c r="B90" s="116"/>
      <c r="C90" s="120"/>
      <c r="D90" s="31"/>
      <c r="E90" s="25"/>
      <c r="F90" s="24"/>
      <c r="G90" s="13"/>
      <c r="H90" s="14"/>
    </row>
    <row r="91" spans="2:8" ht="15">
      <c r="B91" s="116"/>
      <c r="C91" s="120"/>
      <c r="D91" s="78" t="s">
        <v>26</v>
      </c>
      <c r="E91" s="25"/>
      <c r="F91" s="24"/>
      <c r="G91" s="13"/>
      <c r="H91" s="14"/>
    </row>
    <row r="92" spans="2:8" ht="45">
      <c r="B92" s="116"/>
      <c r="C92" s="120"/>
      <c r="D92" s="94" t="s">
        <v>99</v>
      </c>
      <c r="E92" s="95"/>
      <c r="F92" s="24"/>
      <c r="G92" s="13"/>
      <c r="H92" s="14"/>
    </row>
    <row r="93" spans="2:8" ht="15">
      <c r="B93" s="116" t="s">
        <v>261</v>
      </c>
      <c r="C93" s="120">
        <f>C89+1</f>
        <v>42</v>
      </c>
      <c r="D93" s="78" t="s">
        <v>57</v>
      </c>
      <c r="E93" s="95" t="s">
        <v>2</v>
      </c>
      <c r="F93" s="24">
        <v>10</v>
      </c>
      <c r="G93" s="13"/>
      <c r="H93" s="14"/>
    </row>
    <row r="94" spans="2:8" ht="15">
      <c r="B94" s="116" t="s">
        <v>261</v>
      </c>
      <c r="C94" s="120">
        <f>C93+1</f>
        <v>43</v>
      </c>
      <c r="D94" s="78" t="s">
        <v>58</v>
      </c>
      <c r="E94" s="95" t="s">
        <v>2</v>
      </c>
      <c r="F94" s="24">
        <v>5</v>
      </c>
      <c r="G94" s="13"/>
      <c r="H94" s="14"/>
    </row>
    <row r="95" spans="2:8" ht="15">
      <c r="B95" s="116"/>
      <c r="C95" s="120"/>
      <c r="D95" s="78"/>
      <c r="E95" s="95"/>
      <c r="F95" s="24"/>
      <c r="G95" s="13"/>
      <c r="H95" s="14"/>
    </row>
    <row r="96" spans="2:8" ht="15">
      <c r="B96" s="116"/>
      <c r="C96" s="119"/>
      <c r="D96" s="78" t="s">
        <v>75</v>
      </c>
      <c r="E96" s="95"/>
      <c r="F96" s="24"/>
      <c r="G96" s="13"/>
      <c r="H96" s="14"/>
    </row>
    <row r="97" spans="2:8" ht="15">
      <c r="B97" s="116"/>
      <c r="C97" s="119"/>
      <c r="D97" s="94" t="s">
        <v>92</v>
      </c>
      <c r="E97" s="25"/>
      <c r="F97" s="24"/>
      <c r="G97" s="13"/>
      <c r="H97" s="14"/>
    </row>
    <row r="98" spans="2:8" ht="15">
      <c r="B98" s="116"/>
      <c r="C98" s="119"/>
      <c r="D98" s="91" t="s">
        <v>89</v>
      </c>
      <c r="E98" s="25"/>
      <c r="F98" s="24"/>
      <c r="G98" s="13"/>
      <c r="H98" s="14"/>
    </row>
    <row r="99" spans="2:8" ht="18">
      <c r="B99" s="116" t="s">
        <v>261</v>
      </c>
      <c r="C99" s="119">
        <f>C94+1</f>
        <v>44</v>
      </c>
      <c r="D99" s="31" t="s">
        <v>240</v>
      </c>
      <c r="E99" s="25" t="s">
        <v>8</v>
      </c>
      <c r="F99" s="24">
        <v>15</v>
      </c>
      <c r="G99" s="13"/>
      <c r="H99" s="14"/>
    </row>
    <row r="100" spans="2:8" ht="18">
      <c r="B100" s="116" t="s">
        <v>261</v>
      </c>
      <c r="C100" s="119">
        <f>C99+1</f>
        <v>45</v>
      </c>
      <c r="D100" s="31" t="s">
        <v>231</v>
      </c>
      <c r="E100" s="25" t="s">
        <v>8</v>
      </c>
      <c r="F100" s="24">
        <v>15</v>
      </c>
      <c r="G100" s="13"/>
      <c r="H100" s="14"/>
    </row>
    <row r="101" spans="2:8" ht="15">
      <c r="B101" s="116"/>
      <c r="C101" s="119"/>
      <c r="D101" s="94" t="s">
        <v>90</v>
      </c>
      <c r="E101" s="25"/>
      <c r="F101" s="24"/>
      <c r="G101" s="13"/>
      <c r="H101" s="14"/>
    </row>
    <row r="102" spans="2:8" ht="15">
      <c r="B102" s="116"/>
      <c r="C102" s="120"/>
      <c r="D102" s="94" t="s">
        <v>74</v>
      </c>
      <c r="E102" s="95"/>
      <c r="F102" s="24"/>
      <c r="G102" s="13"/>
      <c r="H102" s="14"/>
    </row>
    <row r="103" spans="2:8" ht="15">
      <c r="B103" s="116" t="s">
        <v>261</v>
      </c>
      <c r="C103" s="120">
        <f>C100+1</f>
        <v>46</v>
      </c>
      <c r="D103" s="78" t="s">
        <v>61</v>
      </c>
      <c r="E103" s="95" t="s">
        <v>8</v>
      </c>
      <c r="F103" s="24">
        <v>15</v>
      </c>
      <c r="G103" s="13"/>
      <c r="H103" s="14"/>
    </row>
    <row r="104" spans="2:8" ht="15">
      <c r="B104" s="116" t="s">
        <v>261</v>
      </c>
      <c r="C104" s="120">
        <f>C103+1</f>
        <v>47</v>
      </c>
      <c r="D104" s="78" t="s">
        <v>72</v>
      </c>
      <c r="E104" s="95" t="s">
        <v>8</v>
      </c>
      <c r="F104" s="24">
        <v>30</v>
      </c>
      <c r="G104" s="13"/>
      <c r="H104" s="14"/>
    </row>
    <row r="105" spans="2:8" ht="15">
      <c r="B105" s="116"/>
      <c r="C105" s="120"/>
      <c r="D105" s="94" t="s">
        <v>91</v>
      </c>
      <c r="E105" s="95"/>
      <c r="F105" s="24"/>
      <c r="G105" s="13"/>
      <c r="H105" s="14"/>
    </row>
    <row r="106" spans="2:8" ht="15">
      <c r="B106" s="116" t="s">
        <v>261</v>
      </c>
      <c r="C106" s="120">
        <f>C104+1</f>
        <v>48</v>
      </c>
      <c r="D106" s="78" t="s">
        <v>64</v>
      </c>
      <c r="E106" s="95" t="s">
        <v>8</v>
      </c>
      <c r="F106" s="24">
        <v>15</v>
      </c>
      <c r="G106" s="13"/>
      <c r="H106" s="14"/>
    </row>
    <row r="107" spans="2:8" ht="15">
      <c r="B107" s="116"/>
      <c r="C107" s="120"/>
      <c r="D107" s="94" t="s">
        <v>92</v>
      </c>
      <c r="E107" s="95"/>
      <c r="F107" s="24"/>
      <c r="G107" s="13"/>
      <c r="H107" s="14"/>
    </row>
    <row r="108" spans="2:8" ht="15">
      <c r="B108" s="116"/>
      <c r="C108" s="120"/>
      <c r="D108" s="94" t="s">
        <v>93</v>
      </c>
      <c r="E108" s="95"/>
      <c r="F108" s="24"/>
      <c r="G108" s="13"/>
      <c r="H108" s="14"/>
    </row>
    <row r="109" spans="2:8" ht="33">
      <c r="B109" s="116" t="s">
        <v>261</v>
      </c>
      <c r="C109" s="120">
        <f>C106+1</f>
        <v>49</v>
      </c>
      <c r="D109" s="78" t="s">
        <v>233</v>
      </c>
      <c r="E109" s="95"/>
      <c r="F109" s="24">
        <v>15</v>
      </c>
      <c r="G109" s="13"/>
      <c r="H109" s="14"/>
    </row>
    <row r="110" spans="2:8" ht="15">
      <c r="B110" s="116"/>
      <c r="C110" s="120"/>
      <c r="D110" s="78"/>
      <c r="E110" s="95"/>
      <c r="F110" s="24"/>
      <c r="G110" s="13"/>
      <c r="H110" s="14"/>
    </row>
    <row r="111" spans="2:8" ht="15">
      <c r="B111" s="116"/>
      <c r="C111" s="119"/>
      <c r="D111" s="78" t="s">
        <v>28</v>
      </c>
      <c r="E111" s="25"/>
      <c r="F111" s="24"/>
      <c r="G111" s="13"/>
      <c r="H111" s="14"/>
    </row>
    <row r="112" spans="2:8" ht="15">
      <c r="B112" s="116"/>
      <c r="C112" s="119"/>
      <c r="D112" s="94" t="s">
        <v>29</v>
      </c>
      <c r="E112" s="25"/>
      <c r="F112" s="24"/>
      <c r="G112" s="13"/>
      <c r="H112" s="14"/>
    </row>
    <row r="113" spans="2:8" ht="15">
      <c r="B113" s="116" t="s">
        <v>261</v>
      </c>
      <c r="C113" s="120">
        <f>C109+1</f>
        <v>50</v>
      </c>
      <c r="D113" s="78" t="s">
        <v>66</v>
      </c>
      <c r="E113" s="95" t="s">
        <v>31</v>
      </c>
      <c r="F113" s="24">
        <v>2</v>
      </c>
      <c r="G113" s="13"/>
      <c r="H113" s="14"/>
    </row>
    <row r="114" spans="2:8" ht="15">
      <c r="B114" s="116" t="s">
        <v>261</v>
      </c>
      <c r="C114" s="120">
        <f>C113+1</f>
        <v>51</v>
      </c>
      <c r="D114" s="78" t="s">
        <v>33</v>
      </c>
      <c r="E114" s="95" t="s">
        <v>31</v>
      </c>
      <c r="F114" s="24">
        <v>9</v>
      </c>
      <c r="G114" s="13"/>
      <c r="H114" s="14"/>
    </row>
    <row r="115" spans="2:8" ht="30">
      <c r="B115" s="116" t="s">
        <v>261</v>
      </c>
      <c r="C115" s="120">
        <f>C114+1</f>
        <v>52</v>
      </c>
      <c r="D115" s="78" t="s">
        <v>67</v>
      </c>
      <c r="E115" s="95" t="s">
        <v>31</v>
      </c>
      <c r="F115" s="24">
        <v>4</v>
      </c>
      <c r="G115" s="13"/>
      <c r="H115" s="14"/>
    </row>
    <row r="116" spans="2:8" ht="15">
      <c r="B116" s="116" t="s">
        <v>261</v>
      </c>
      <c r="C116" s="120">
        <f>C115+1</f>
        <v>53</v>
      </c>
      <c r="D116" s="78" t="s">
        <v>68</v>
      </c>
      <c r="E116" s="95" t="s">
        <v>31</v>
      </c>
      <c r="F116" s="24">
        <v>9</v>
      </c>
      <c r="G116" s="13"/>
      <c r="H116" s="14"/>
    </row>
    <row r="117" spans="2:8" ht="15">
      <c r="B117" s="116" t="s">
        <v>261</v>
      </c>
      <c r="C117" s="120">
        <f>C116+1</f>
        <v>54</v>
      </c>
      <c r="D117" s="78" t="s">
        <v>69</v>
      </c>
      <c r="E117" s="95" t="s">
        <v>31</v>
      </c>
      <c r="F117" s="24">
        <v>5</v>
      </c>
      <c r="G117" s="13"/>
      <c r="H117" s="14"/>
    </row>
    <row r="118" spans="2:8" ht="15">
      <c r="B118" s="116"/>
      <c r="C118" s="117"/>
      <c r="D118" s="96" t="s">
        <v>108</v>
      </c>
      <c r="E118" s="66"/>
      <c r="F118" s="24"/>
      <c r="G118" s="13"/>
      <c r="H118" s="14"/>
    </row>
    <row r="119" spans="2:8" ht="15.75" thickBot="1">
      <c r="B119" s="123" t="s">
        <v>261</v>
      </c>
      <c r="C119" s="124">
        <f>C117+1</f>
        <v>55</v>
      </c>
      <c r="D119" s="97" t="s">
        <v>107</v>
      </c>
      <c r="E119" s="98" t="s">
        <v>106</v>
      </c>
      <c r="F119" s="36">
        <v>9.5</v>
      </c>
      <c r="G119" s="37"/>
      <c r="H119" s="38"/>
    </row>
    <row r="120" spans="2:8" ht="25.5" customHeight="1" thickBot="1">
      <c r="B120" s="121"/>
      <c r="C120" s="122"/>
      <c r="D120" s="57"/>
      <c r="E120" s="58"/>
      <c r="F120" s="59"/>
      <c r="G120" s="82" t="s">
        <v>264</v>
      </c>
      <c r="H120" s="81">
        <f>SUM(H83:H119)</f>
        <v>0</v>
      </c>
    </row>
    <row r="121" ht="15.75" thickBot="1"/>
    <row r="122" spans="2:8" ht="15.75" thickBot="1">
      <c r="B122" s="52"/>
      <c r="C122" s="53"/>
      <c r="D122" s="54"/>
      <c r="E122" s="55"/>
      <c r="F122" s="39"/>
      <c r="G122" s="39" t="s">
        <v>262</v>
      </c>
      <c r="H122" s="56">
        <f>H28</f>
        <v>0</v>
      </c>
    </row>
    <row r="123" spans="2:8" ht="15.75" thickBot="1">
      <c r="B123" s="52"/>
      <c r="C123" s="53"/>
      <c r="D123" s="54"/>
      <c r="E123" s="55"/>
      <c r="F123" s="39"/>
      <c r="G123" s="39" t="s">
        <v>263</v>
      </c>
      <c r="H123" s="56">
        <f>H80</f>
        <v>0</v>
      </c>
    </row>
    <row r="124" spans="2:8" ht="15.75" thickBot="1">
      <c r="B124" s="52"/>
      <c r="C124" s="53"/>
      <c r="D124" s="54"/>
      <c r="E124" s="55"/>
      <c r="F124" s="39"/>
      <c r="G124" s="39" t="s">
        <v>264</v>
      </c>
      <c r="H124" s="56">
        <f>H120</f>
        <v>0</v>
      </c>
    </row>
    <row r="125" spans="2:8" ht="15.75" thickBot="1">
      <c r="B125" s="45"/>
      <c r="C125" s="46"/>
      <c r="D125" s="46"/>
      <c r="E125" s="46"/>
      <c r="F125" s="47"/>
      <c r="G125" s="47" t="s">
        <v>265</v>
      </c>
      <c r="H125" s="40">
        <f>SUM(H122:H124)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2" manualBreakCount="2">
    <brk id="28" max="255" man="1"/>
    <brk id="8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H193"/>
  <sheetViews>
    <sheetView view="pageBreakPreview" zoomScaleSheetLayoutView="100" zoomScalePageLayoutView="0" workbookViewId="0" topLeftCell="A1">
      <selection activeCell="D61" sqref="D61"/>
    </sheetView>
  </sheetViews>
  <sheetFormatPr defaultColWidth="9.140625" defaultRowHeight="15"/>
  <cols>
    <col min="1" max="1" width="4.00390625" style="7" customWidth="1"/>
    <col min="2" max="2" width="6.28125" style="113" customWidth="1"/>
    <col min="3" max="3" width="6.7109375" style="112" customWidth="1"/>
    <col min="4" max="4" width="49.28125" style="7" customWidth="1"/>
    <col min="5" max="5" width="11.8515625" style="7" customWidth="1"/>
    <col min="6" max="6" width="8.00390625" style="7" bestFit="1" customWidth="1"/>
    <col min="7" max="7" width="11.00390625" style="7" customWidth="1"/>
    <col min="8" max="8" width="11.28125" style="7" customWidth="1"/>
    <col min="9" max="16384" width="9.140625" style="7" customWidth="1"/>
  </cols>
  <sheetData>
    <row r="1" ht="20.25">
      <c r="D1" s="2" t="s">
        <v>393</v>
      </c>
    </row>
    <row r="2" spans="4:6" ht="15.75" customHeight="1">
      <c r="D2" s="85" t="s">
        <v>259</v>
      </c>
      <c r="E2" s="85"/>
      <c r="F2" s="85"/>
    </row>
    <row r="3" spans="4:6" ht="48.75" customHeight="1">
      <c r="D3" s="83" t="s">
        <v>260</v>
      </c>
      <c r="E3" s="6"/>
      <c r="F3" s="6"/>
    </row>
    <row r="4" spans="4:6" ht="17.25" customHeight="1" thickBot="1">
      <c r="D4" s="4"/>
      <c r="E4" s="4"/>
      <c r="F4" s="4"/>
    </row>
    <row r="5" spans="2:8" ht="15">
      <c r="B5" s="260" t="s">
        <v>196</v>
      </c>
      <c r="C5" s="261"/>
      <c r="D5" s="244" t="s">
        <v>197</v>
      </c>
      <c r="E5" s="244" t="s">
        <v>198</v>
      </c>
      <c r="F5" s="244" t="s">
        <v>199</v>
      </c>
      <c r="G5" s="244" t="s">
        <v>200</v>
      </c>
      <c r="H5" s="11" t="s">
        <v>201</v>
      </c>
    </row>
    <row r="6" spans="2:8" ht="15.75" thickBot="1">
      <c r="B6" s="262"/>
      <c r="C6" s="263"/>
      <c r="D6" s="258"/>
      <c r="E6" s="258"/>
      <c r="F6" s="258"/>
      <c r="G6" s="258"/>
      <c r="H6" s="12" t="s">
        <v>202</v>
      </c>
    </row>
    <row r="7" spans="2:8" ht="30">
      <c r="B7" s="114"/>
      <c r="C7" s="115"/>
      <c r="D7" s="87" t="s">
        <v>103</v>
      </c>
      <c r="E7" s="86"/>
      <c r="F7" s="62"/>
      <c r="G7" s="63"/>
      <c r="H7" s="64"/>
    </row>
    <row r="8" spans="2:8" ht="15">
      <c r="B8" s="116"/>
      <c r="C8" s="117"/>
      <c r="D8" s="89" t="s">
        <v>76</v>
      </c>
      <c r="E8" s="66"/>
      <c r="F8" s="17"/>
      <c r="G8" s="13"/>
      <c r="H8" s="14"/>
    </row>
    <row r="9" spans="2:8" ht="15">
      <c r="B9" s="116" t="s">
        <v>267</v>
      </c>
      <c r="C9" s="117">
        <f>1</f>
        <v>1</v>
      </c>
      <c r="D9" s="90" t="s">
        <v>85</v>
      </c>
      <c r="E9" s="66" t="s">
        <v>8</v>
      </c>
      <c r="F9" s="17">
        <v>1</v>
      </c>
      <c r="G9" s="13"/>
      <c r="H9" s="14"/>
    </row>
    <row r="10" spans="2:8" ht="15">
      <c r="B10" s="116" t="s">
        <v>267</v>
      </c>
      <c r="C10" s="117">
        <f>C9+1</f>
        <v>2</v>
      </c>
      <c r="D10" s="90" t="s">
        <v>86</v>
      </c>
      <c r="E10" s="66" t="s">
        <v>8</v>
      </c>
      <c r="F10" s="17">
        <v>1</v>
      </c>
      <c r="G10" s="13"/>
      <c r="H10" s="14"/>
    </row>
    <row r="11" spans="2:8" ht="15">
      <c r="B11" s="116" t="s">
        <v>267</v>
      </c>
      <c r="C11" s="117">
        <f>C10+1</f>
        <v>3</v>
      </c>
      <c r="D11" s="90" t="s">
        <v>87</v>
      </c>
      <c r="E11" s="66" t="s">
        <v>31</v>
      </c>
      <c r="F11" s="17">
        <v>2</v>
      </c>
      <c r="G11" s="13"/>
      <c r="H11" s="14"/>
    </row>
    <row r="12" spans="2:8" ht="15">
      <c r="B12" s="116"/>
      <c r="C12" s="117"/>
      <c r="D12" s="89" t="s">
        <v>52</v>
      </c>
      <c r="E12" s="66"/>
      <c r="F12" s="17"/>
      <c r="G12" s="13"/>
      <c r="H12" s="14"/>
    </row>
    <row r="13" spans="2:8" ht="30">
      <c r="B13" s="116" t="s">
        <v>267</v>
      </c>
      <c r="C13" s="117">
        <f>C10+1</f>
        <v>3</v>
      </c>
      <c r="D13" s="90" t="s">
        <v>258</v>
      </c>
      <c r="E13" s="66" t="s">
        <v>227</v>
      </c>
      <c r="F13" s="17">
        <v>3526</v>
      </c>
      <c r="G13" s="13"/>
      <c r="H13" s="14"/>
    </row>
    <row r="14" spans="2:8" ht="30">
      <c r="B14" s="116" t="s">
        <v>267</v>
      </c>
      <c r="C14" s="117">
        <f>C13+1</f>
        <v>4</v>
      </c>
      <c r="D14" s="90" t="s">
        <v>53</v>
      </c>
      <c r="E14" s="66" t="s">
        <v>227</v>
      </c>
      <c r="F14" s="17">
        <v>121</v>
      </c>
      <c r="G14" s="13"/>
      <c r="H14" s="14"/>
    </row>
    <row r="15" spans="2:8" ht="30">
      <c r="B15" s="116" t="s">
        <v>267</v>
      </c>
      <c r="C15" s="117">
        <f>C14+1</f>
        <v>5</v>
      </c>
      <c r="D15" s="90" t="s">
        <v>155</v>
      </c>
      <c r="E15" s="66" t="s">
        <v>228</v>
      </c>
      <c r="F15" s="17">
        <v>193</v>
      </c>
      <c r="G15" s="13"/>
      <c r="H15" s="14"/>
    </row>
    <row r="16" spans="2:8" ht="15">
      <c r="B16" s="116"/>
      <c r="C16" s="118"/>
      <c r="D16" s="91" t="s">
        <v>83</v>
      </c>
      <c r="E16" s="13"/>
      <c r="F16" s="17"/>
      <c r="G16" s="13"/>
      <c r="H16" s="14"/>
    </row>
    <row r="17" spans="2:8" ht="18">
      <c r="B17" s="116" t="s">
        <v>267</v>
      </c>
      <c r="C17" s="117">
        <f>C15+1</f>
        <v>6</v>
      </c>
      <c r="D17" s="31" t="s">
        <v>84</v>
      </c>
      <c r="E17" s="66" t="s">
        <v>229</v>
      </c>
      <c r="F17" s="17">
        <v>989</v>
      </c>
      <c r="G17" s="73"/>
      <c r="H17" s="14"/>
    </row>
    <row r="18" spans="2:8" ht="30">
      <c r="B18" s="116" t="s">
        <v>267</v>
      </c>
      <c r="C18" s="117">
        <f>C17+1</f>
        <v>7</v>
      </c>
      <c r="D18" s="31" t="s">
        <v>88</v>
      </c>
      <c r="E18" s="66" t="s">
        <v>23</v>
      </c>
      <c r="F18" s="102">
        <v>20.5</v>
      </c>
      <c r="G18" s="13"/>
      <c r="H18" s="14"/>
    </row>
    <row r="19" spans="2:8" ht="30">
      <c r="B19" s="116" t="s">
        <v>267</v>
      </c>
      <c r="C19" s="117">
        <f>C18+1</f>
        <v>8</v>
      </c>
      <c r="D19" s="31" t="s">
        <v>88</v>
      </c>
      <c r="E19" s="66" t="s">
        <v>164</v>
      </c>
      <c r="F19" s="17">
        <v>4</v>
      </c>
      <c r="G19" s="13"/>
      <c r="H19" s="14"/>
    </row>
    <row r="20" spans="2:8" ht="15">
      <c r="B20" s="116" t="s">
        <v>267</v>
      </c>
      <c r="C20" s="117">
        <f>C19+1</f>
        <v>9</v>
      </c>
      <c r="D20" s="31" t="s">
        <v>81</v>
      </c>
      <c r="E20" s="66" t="s">
        <v>31</v>
      </c>
      <c r="F20" s="17">
        <v>11</v>
      </c>
      <c r="G20" s="13"/>
      <c r="H20" s="14"/>
    </row>
    <row r="21" spans="2:8" ht="15">
      <c r="B21" s="116"/>
      <c r="C21" s="118"/>
      <c r="D21" s="13"/>
      <c r="E21" s="25"/>
      <c r="F21" s="17"/>
      <c r="G21" s="13"/>
      <c r="H21" s="14"/>
    </row>
    <row r="22" spans="2:8" ht="15">
      <c r="B22" s="116"/>
      <c r="C22" s="118"/>
      <c r="D22" s="13"/>
      <c r="E22" s="25"/>
      <c r="F22" s="17"/>
      <c r="G22" s="13"/>
      <c r="H22" s="14"/>
    </row>
    <row r="23" spans="2:8" ht="15">
      <c r="B23" s="116"/>
      <c r="C23" s="118"/>
      <c r="D23" s="103" t="s">
        <v>102</v>
      </c>
      <c r="E23" s="25"/>
      <c r="F23" s="17"/>
      <c r="G23" s="13"/>
      <c r="H23" s="14"/>
    </row>
    <row r="24" spans="2:8" ht="15">
      <c r="B24" s="116"/>
      <c r="C24" s="118"/>
      <c r="D24" s="78" t="s">
        <v>22</v>
      </c>
      <c r="E24" s="25"/>
      <c r="F24" s="17"/>
      <c r="G24" s="13"/>
      <c r="H24" s="14"/>
    </row>
    <row r="25" spans="2:8" ht="90">
      <c r="B25" s="116"/>
      <c r="C25" s="118"/>
      <c r="D25" s="94" t="s">
        <v>527</v>
      </c>
      <c r="E25" s="25"/>
      <c r="F25" s="17"/>
      <c r="G25" s="13"/>
      <c r="H25" s="14"/>
    </row>
    <row r="26" spans="2:8" ht="15">
      <c r="B26" s="116" t="s">
        <v>267</v>
      </c>
      <c r="C26" s="118">
        <f>C20+1</f>
        <v>10</v>
      </c>
      <c r="D26" s="92" t="s">
        <v>50</v>
      </c>
      <c r="E26" s="66" t="s">
        <v>23</v>
      </c>
      <c r="F26" s="30">
        <v>541.5</v>
      </c>
      <c r="G26" s="13"/>
      <c r="H26" s="14"/>
    </row>
    <row r="27" spans="2:8" ht="15">
      <c r="B27" s="116" t="s">
        <v>267</v>
      </c>
      <c r="C27" s="118">
        <f>C26+1</f>
        <v>11</v>
      </c>
      <c r="D27" s="92" t="s">
        <v>24</v>
      </c>
      <c r="E27" s="66" t="s">
        <v>23</v>
      </c>
      <c r="F27" s="24">
        <v>70</v>
      </c>
      <c r="G27" s="13"/>
      <c r="H27" s="14"/>
    </row>
    <row r="28" spans="2:8" ht="15">
      <c r="B28" s="116" t="s">
        <v>267</v>
      </c>
      <c r="C28" s="118">
        <f>C27+1</f>
        <v>12</v>
      </c>
      <c r="D28" s="92" t="s">
        <v>27</v>
      </c>
      <c r="E28" s="66" t="s">
        <v>23</v>
      </c>
      <c r="F28" s="30">
        <v>42.5</v>
      </c>
      <c r="G28" s="13"/>
      <c r="H28" s="14"/>
    </row>
    <row r="29" spans="2:8" ht="90">
      <c r="B29" s="116"/>
      <c r="C29" s="118"/>
      <c r="D29" s="94" t="s">
        <v>532</v>
      </c>
      <c r="E29" s="25"/>
      <c r="F29" s="17"/>
      <c r="G29" s="13"/>
      <c r="H29" s="14"/>
    </row>
    <row r="30" spans="2:8" ht="15">
      <c r="B30" s="116" t="s">
        <v>267</v>
      </c>
      <c r="C30" s="118">
        <f>C28+1</f>
        <v>13</v>
      </c>
      <c r="D30" s="92" t="s">
        <v>50</v>
      </c>
      <c r="E30" s="66" t="s">
        <v>23</v>
      </c>
      <c r="F30" s="30">
        <v>60.5</v>
      </c>
      <c r="G30" s="13"/>
      <c r="H30" s="14"/>
    </row>
    <row r="31" spans="2:8" ht="15">
      <c r="B31" s="116" t="s">
        <v>267</v>
      </c>
      <c r="C31" s="118">
        <f>C30+1</f>
        <v>14</v>
      </c>
      <c r="D31" s="92" t="s">
        <v>24</v>
      </c>
      <c r="E31" s="66" t="s">
        <v>23</v>
      </c>
      <c r="F31" s="30">
        <v>92.5</v>
      </c>
      <c r="G31" s="13"/>
      <c r="H31" s="14"/>
    </row>
    <row r="32" spans="2:8" ht="75">
      <c r="B32" s="116"/>
      <c r="C32" s="118"/>
      <c r="D32" s="96" t="s">
        <v>530</v>
      </c>
      <c r="E32" s="25"/>
      <c r="F32" s="17"/>
      <c r="G32" s="13"/>
      <c r="H32" s="14"/>
    </row>
    <row r="33" spans="2:8" ht="15.75" thickBot="1">
      <c r="B33" s="116" t="s">
        <v>267</v>
      </c>
      <c r="C33" s="118">
        <f>C31+1</f>
        <v>15</v>
      </c>
      <c r="D33" s="92" t="s">
        <v>27</v>
      </c>
      <c r="E33" s="66" t="s">
        <v>23</v>
      </c>
      <c r="F33" s="24">
        <v>30</v>
      </c>
      <c r="G33" s="13"/>
      <c r="H33" s="14"/>
    </row>
    <row r="34" spans="2:8" ht="25.5" customHeight="1" thickBot="1">
      <c r="B34" s="121"/>
      <c r="C34" s="122"/>
      <c r="D34" s="57"/>
      <c r="E34" s="58"/>
      <c r="F34" s="59"/>
      <c r="G34" s="82" t="s">
        <v>268</v>
      </c>
      <c r="H34" s="81">
        <f>SUM(H8:H33)</f>
        <v>0</v>
      </c>
    </row>
    <row r="35" spans="2:8" ht="90">
      <c r="B35" s="116"/>
      <c r="C35" s="118"/>
      <c r="D35" s="96" t="s">
        <v>528</v>
      </c>
      <c r="E35" s="66"/>
      <c r="F35" s="24"/>
      <c r="G35" s="13"/>
      <c r="H35" s="14"/>
    </row>
    <row r="36" spans="2:8" ht="15">
      <c r="B36" s="116" t="s">
        <v>267</v>
      </c>
      <c r="C36" s="118">
        <f>C33+1</f>
        <v>16</v>
      </c>
      <c r="D36" s="92" t="s">
        <v>50</v>
      </c>
      <c r="E36" s="66" t="s">
        <v>23</v>
      </c>
      <c r="F36" s="30">
        <v>94.5</v>
      </c>
      <c r="G36" s="13"/>
      <c r="H36" s="14"/>
    </row>
    <row r="37" spans="2:8" ht="15">
      <c r="B37" s="116" t="s">
        <v>267</v>
      </c>
      <c r="C37" s="118">
        <f>C36+1</f>
        <v>17</v>
      </c>
      <c r="D37" s="92" t="s">
        <v>25</v>
      </c>
      <c r="E37" s="66" t="s">
        <v>23</v>
      </c>
      <c r="F37" s="24">
        <v>8</v>
      </c>
      <c r="G37" s="13"/>
      <c r="H37" s="14"/>
    </row>
    <row r="38" spans="2:8" ht="90">
      <c r="B38" s="116"/>
      <c r="C38" s="118"/>
      <c r="D38" s="96" t="s">
        <v>533</v>
      </c>
      <c r="E38" s="66"/>
      <c r="F38" s="24"/>
      <c r="G38" s="13"/>
      <c r="H38" s="14"/>
    </row>
    <row r="39" spans="2:8" ht="15">
      <c r="B39" s="116" t="s">
        <v>267</v>
      </c>
      <c r="C39" s="118">
        <f>C37+1</f>
        <v>18</v>
      </c>
      <c r="D39" s="92" t="s">
        <v>50</v>
      </c>
      <c r="E39" s="66" t="s">
        <v>23</v>
      </c>
      <c r="F39" s="24">
        <v>17</v>
      </c>
      <c r="G39" s="13"/>
      <c r="H39" s="14"/>
    </row>
    <row r="40" spans="2:8" ht="15">
      <c r="B40" s="116"/>
      <c r="C40" s="118"/>
      <c r="D40" s="92" t="s">
        <v>75</v>
      </c>
      <c r="E40" s="66"/>
      <c r="F40" s="66"/>
      <c r="G40" s="13"/>
      <c r="H40" s="14"/>
    </row>
    <row r="41" spans="2:8" ht="15">
      <c r="B41" s="116"/>
      <c r="C41" s="118"/>
      <c r="D41" s="67" t="s">
        <v>78</v>
      </c>
      <c r="E41" s="66"/>
      <c r="F41" s="66"/>
      <c r="G41" s="13"/>
      <c r="H41" s="14"/>
    </row>
    <row r="42" spans="2:8" ht="15">
      <c r="B42" s="116"/>
      <c r="C42" s="118"/>
      <c r="D42" s="96" t="s">
        <v>14</v>
      </c>
      <c r="E42" s="66"/>
      <c r="F42" s="24"/>
      <c r="G42" s="13"/>
      <c r="H42" s="14"/>
    </row>
    <row r="43" spans="2:8" ht="15">
      <c r="B43" s="116" t="s">
        <v>267</v>
      </c>
      <c r="C43" s="118">
        <f>C39+1</f>
        <v>19</v>
      </c>
      <c r="D43" s="90" t="s">
        <v>10</v>
      </c>
      <c r="E43" s="66" t="s">
        <v>8</v>
      </c>
      <c r="F43" s="24">
        <v>3</v>
      </c>
      <c r="G43" s="13"/>
      <c r="H43" s="14"/>
    </row>
    <row r="44" spans="2:8" ht="15">
      <c r="B44" s="116" t="s">
        <v>267</v>
      </c>
      <c r="C44" s="118">
        <f>C43+1</f>
        <v>20</v>
      </c>
      <c r="D44" s="90" t="s">
        <v>11</v>
      </c>
      <c r="E44" s="66" t="s">
        <v>8</v>
      </c>
      <c r="F44" s="24">
        <v>2</v>
      </c>
      <c r="G44" s="13"/>
      <c r="H44" s="14"/>
    </row>
    <row r="45" spans="2:8" ht="15">
      <c r="B45" s="116" t="s">
        <v>267</v>
      </c>
      <c r="C45" s="118">
        <f>C44+1</f>
        <v>21</v>
      </c>
      <c r="D45" s="90" t="s">
        <v>142</v>
      </c>
      <c r="E45" s="66" t="s">
        <v>8</v>
      </c>
      <c r="F45" s="24">
        <v>1</v>
      </c>
      <c r="G45" s="13"/>
      <c r="H45" s="14"/>
    </row>
    <row r="46" spans="2:8" ht="15">
      <c r="B46" s="116"/>
      <c r="C46" s="118"/>
      <c r="D46" s="96" t="s">
        <v>15</v>
      </c>
      <c r="E46" s="66"/>
      <c r="F46" s="24"/>
      <c r="G46" s="13"/>
      <c r="H46" s="14"/>
    </row>
    <row r="47" spans="2:8" ht="15">
      <c r="B47" s="116" t="s">
        <v>267</v>
      </c>
      <c r="C47" s="118">
        <f>C45+1</f>
        <v>22</v>
      </c>
      <c r="D47" s="90" t="s">
        <v>10</v>
      </c>
      <c r="E47" s="66" t="s">
        <v>8</v>
      </c>
      <c r="F47" s="24">
        <v>4</v>
      </c>
      <c r="G47" s="13"/>
      <c r="H47" s="14"/>
    </row>
    <row r="48" spans="2:8" ht="15">
      <c r="B48" s="116" t="s">
        <v>267</v>
      </c>
      <c r="C48" s="118">
        <f>C47+1</f>
        <v>23</v>
      </c>
      <c r="D48" s="90" t="s">
        <v>12</v>
      </c>
      <c r="E48" s="66" t="s">
        <v>8</v>
      </c>
      <c r="F48" s="24">
        <v>1</v>
      </c>
      <c r="G48" s="13"/>
      <c r="H48" s="14"/>
    </row>
    <row r="49" spans="2:8" ht="15">
      <c r="B49" s="116" t="s">
        <v>267</v>
      </c>
      <c r="C49" s="118">
        <f>C48+1</f>
        <v>24</v>
      </c>
      <c r="D49" s="90" t="s">
        <v>16</v>
      </c>
      <c r="E49" s="66" t="s">
        <v>8</v>
      </c>
      <c r="F49" s="24">
        <v>1</v>
      </c>
      <c r="G49" s="13"/>
      <c r="H49" s="14"/>
    </row>
    <row r="50" spans="2:8" ht="15">
      <c r="B50" s="116"/>
      <c r="C50" s="118"/>
      <c r="D50" s="96" t="s">
        <v>17</v>
      </c>
      <c r="E50" s="66"/>
      <c r="F50" s="24"/>
      <c r="G50" s="13"/>
      <c r="H50" s="14"/>
    </row>
    <row r="51" spans="2:8" ht="15">
      <c r="B51" s="116" t="s">
        <v>267</v>
      </c>
      <c r="C51" s="118">
        <f>C49+1</f>
        <v>25</v>
      </c>
      <c r="D51" s="90" t="s">
        <v>11</v>
      </c>
      <c r="E51" s="66" t="s">
        <v>8</v>
      </c>
      <c r="F51" s="24">
        <v>3</v>
      </c>
      <c r="G51" s="13"/>
      <c r="H51" s="14"/>
    </row>
    <row r="52" spans="2:8" ht="15">
      <c r="B52" s="116" t="s">
        <v>267</v>
      </c>
      <c r="C52" s="118">
        <f>C51+1</f>
        <v>26</v>
      </c>
      <c r="D52" s="90" t="s">
        <v>142</v>
      </c>
      <c r="E52" s="66" t="s">
        <v>8</v>
      </c>
      <c r="F52" s="24">
        <v>2</v>
      </c>
      <c r="G52" s="13"/>
      <c r="H52" s="14"/>
    </row>
    <row r="53" spans="2:8" ht="15">
      <c r="B53" s="116"/>
      <c r="C53" s="118"/>
      <c r="D53" s="96" t="s">
        <v>544</v>
      </c>
      <c r="E53" s="66"/>
      <c r="F53" s="24"/>
      <c r="G53" s="13"/>
      <c r="H53" s="14"/>
    </row>
    <row r="54" spans="2:8" ht="15">
      <c r="B54" s="116" t="s">
        <v>267</v>
      </c>
      <c r="C54" s="118">
        <f>C52+1</f>
        <v>27</v>
      </c>
      <c r="D54" s="90" t="s">
        <v>542</v>
      </c>
      <c r="E54" s="25" t="s">
        <v>8</v>
      </c>
      <c r="F54" s="17">
        <v>29</v>
      </c>
      <c r="G54" s="13"/>
      <c r="H54" s="14"/>
    </row>
    <row r="55" spans="2:8" ht="15">
      <c r="B55" s="116" t="s">
        <v>267</v>
      </c>
      <c r="C55" s="118">
        <f>C54+1</f>
        <v>28</v>
      </c>
      <c r="D55" s="90" t="s">
        <v>550</v>
      </c>
      <c r="E55" s="25" t="s">
        <v>8</v>
      </c>
      <c r="F55" s="17">
        <v>5</v>
      </c>
      <c r="G55" s="13"/>
      <c r="H55" s="14"/>
    </row>
    <row r="56" spans="2:8" ht="15">
      <c r="B56" s="116" t="s">
        <v>267</v>
      </c>
      <c r="C56" s="118">
        <f>C55+1</f>
        <v>29</v>
      </c>
      <c r="D56" s="90" t="s">
        <v>551</v>
      </c>
      <c r="E56" s="25" t="s">
        <v>8</v>
      </c>
      <c r="F56" s="17">
        <v>2</v>
      </c>
      <c r="G56" s="13"/>
      <c r="H56" s="14"/>
    </row>
    <row r="57" spans="2:8" ht="30">
      <c r="B57" s="116"/>
      <c r="C57" s="118"/>
      <c r="D57" s="96" t="s">
        <v>580</v>
      </c>
      <c r="E57" s="66"/>
      <c r="F57" s="66"/>
      <c r="G57" s="13"/>
      <c r="H57" s="14"/>
    </row>
    <row r="58" spans="2:8" ht="15">
      <c r="B58" s="116" t="s">
        <v>267</v>
      </c>
      <c r="C58" s="118">
        <f>C56+1</f>
        <v>30</v>
      </c>
      <c r="D58" s="90" t="s">
        <v>560</v>
      </c>
      <c r="E58" s="66" t="s">
        <v>2</v>
      </c>
      <c r="F58" s="24">
        <v>1</v>
      </c>
      <c r="G58" s="13"/>
      <c r="H58" s="14"/>
    </row>
    <row r="59" spans="2:8" ht="15">
      <c r="B59" s="116" t="s">
        <v>267</v>
      </c>
      <c r="C59" s="118">
        <f>C58+1</f>
        <v>31</v>
      </c>
      <c r="D59" s="90" t="s">
        <v>552</v>
      </c>
      <c r="E59" s="66" t="s">
        <v>2</v>
      </c>
      <c r="F59" s="24">
        <v>16</v>
      </c>
      <c r="G59" s="13"/>
      <c r="H59" s="14"/>
    </row>
    <row r="60" spans="2:8" ht="15">
      <c r="B60" s="116" t="s">
        <v>267</v>
      </c>
      <c r="C60" s="118">
        <f>C59+1</f>
        <v>32</v>
      </c>
      <c r="D60" s="90" t="s">
        <v>561</v>
      </c>
      <c r="E60" s="66" t="s">
        <v>2</v>
      </c>
      <c r="F60" s="24">
        <v>5</v>
      </c>
      <c r="G60" s="13"/>
      <c r="H60" s="14"/>
    </row>
    <row r="61" spans="2:8" ht="15">
      <c r="B61" s="116" t="s">
        <v>267</v>
      </c>
      <c r="C61" s="118">
        <f>C60+1</f>
        <v>33</v>
      </c>
      <c r="D61" s="90" t="s">
        <v>562</v>
      </c>
      <c r="E61" s="66" t="s">
        <v>2</v>
      </c>
      <c r="F61" s="66">
        <v>1</v>
      </c>
      <c r="G61" s="13"/>
      <c r="H61" s="14"/>
    </row>
    <row r="62" spans="2:8" ht="15">
      <c r="B62" s="116"/>
      <c r="C62" s="117"/>
      <c r="D62" s="96" t="s">
        <v>45</v>
      </c>
      <c r="E62" s="88"/>
      <c r="F62" s="100"/>
      <c r="G62" s="13"/>
      <c r="H62" s="14"/>
    </row>
    <row r="63" spans="2:8" ht="15">
      <c r="B63" s="116" t="s">
        <v>267</v>
      </c>
      <c r="C63" s="118">
        <f>C61+1</f>
        <v>34</v>
      </c>
      <c r="D63" s="90" t="s">
        <v>4</v>
      </c>
      <c r="E63" s="66" t="s">
        <v>8</v>
      </c>
      <c r="F63" s="24">
        <v>5</v>
      </c>
      <c r="G63" s="13"/>
      <c r="H63" s="14"/>
    </row>
    <row r="64" spans="2:8" ht="15">
      <c r="B64" s="116" t="s">
        <v>267</v>
      </c>
      <c r="C64" s="118">
        <f>C63+1</f>
        <v>35</v>
      </c>
      <c r="D64" s="90" t="s">
        <v>6</v>
      </c>
      <c r="E64" s="66" t="s">
        <v>8</v>
      </c>
      <c r="F64" s="24">
        <v>2</v>
      </c>
      <c r="G64" s="13"/>
      <c r="H64" s="14"/>
    </row>
    <row r="65" spans="2:8" ht="15">
      <c r="B65" s="116"/>
      <c r="C65" s="118"/>
      <c r="D65" s="67" t="s">
        <v>79</v>
      </c>
      <c r="E65" s="66"/>
      <c r="F65" s="24"/>
      <c r="G65" s="13"/>
      <c r="H65" s="14"/>
    </row>
    <row r="66" spans="2:8" ht="15">
      <c r="B66" s="116"/>
      <c r="C66" s="118"/>
      <c r="D66" s="96" t="s">
        <v>19</v>
      </c>
      <c r="E66" s="66"/>
      <c r="F66" s="24"/>
      <c r="G66" s="13"/>
      <c r="H66" s="14"/>
    </row>
    <row r="67" spans="2:8" ht="15">
      <c r="B67" s="116" t="s">
        <v>267</v>
      </c>
      <c r="C67" s="118">
        <f>C64+1</f>
        <v>36</v>
      </c>
      <c r="D67" s="31" t="s">
        <v>555</v>
      </c>
      <c r="E67" s="25" t="s">
        <v>8</v>
      </c>
      <c r="F67" s="17">
        <v>11</v>
      </c>
      <c r="G67" s="13"/>
      <c r="H67" s="14"/>
    </row>
    <row r="68" spans="2:8" ht="15">
      <c r="B68" s="116" t="s">
        <v>267</v>
      </c>
      <c r="C68" s="118">
        <f>C67+1</f>
        <v>37</v>
      </c>
      <c r="D68" s="31" t="s">
        <v>563</v>
      </c>
      <c r="E68" s="25" t="s">
        <v>8</v>
      </c>
      <c r="F68" s="17">
        <v>1</v>
      </c>
      <c r="G68" s="13"/>
      <c r="H68" s="14"/>
    </row>
    <row r="69" spans="2:8" ht="15">
      <c r="B69" s="116"/>
      <c r="C69" s="118"/>
      <c r="D69" s="96" t="s">
        <v>44</v>
      </c>
      <c r="E69" s="66"/>
      <c r="F69" s="66"/>
      <c r="G69" s="13"/>
      <c r="H69" s="14"/>
    </row>
    <row r="70" spans="2:8" ht="15">
      <c r="B70" s="116" t="s">
        <v>267</v>
      </c>
      <c r="C70" s="118">
        <f>C68+1</f>
        <v>38</v>
      </c>
      <c r="D70" s="90" t="s">
        <v>9</v>
      </c>
      <c r="E70" s="66" t="s">
        <v>8</v>
      </c>
      <c r="F70" s="24">
        <v>4</v>
      </c>
      <c r="G70" s="13"/>
      <c r="H70" s="14"/>
    </row>
    <row r="71" spans="2:8" ht="15">
      <c r="B71" s="116"/>
      <c r="C71" s="118"/>
      <c r="D71" s="96" t="s">
        <v>49</v>
      </c>
      <c r="E71" s="28"/>
      <c r="F71" s="24"/>
      <c r="G71" s="13"/>
      <c r="H71" s="14"/>
    </row>
    <row r="72" spans="2:8" ht="15">
      <c r="B72" s="116" t="s">
        <v>267</v>
      </c>
      <c r="C72" s="118">
        <f>C70+1</f>
        <v>39</v>
      </c>
      <c r="D72" s="31" t="s">
        <v>542</v>
      </c>
      <c r="E72" s="28" t="s">
        <v>8</v>
      </c>
      <c r="F72" s="24">
        <v>8</v>
      </c>
      <c r="G72" s="13"/>
      <c r="H72" s="14"/>
    </row>
    <row r="73" spans="2:8" ht="15">
      <c r="B73" s="116"/>
      <c r="C73" s="118"/>
      <c r="D73" s="96" t="s">
        <v>46</v>
      </c>
      <c r="E73" s="66"/>
      <c r="F73" s="24"/>
      <c r="G73" s="13"/>
      <c r="H73" s="14"/>
    </row>
    <row r="74" spans="2:8" ht="15">
      <c r="B74" s="116" t="s">
        <v>267</v>
      </c>
      <c r="C74" s="118">
        <f>C72+1</f>
        <v>40</v>
      </c>
      <c r="D74" s="31" t="s">
        <v>175</v>
      </c>
      <c r="E74" s="25" t="s">
        <v>8</v>
      </c>
      <c r="F74" s="24">
        <v>1</v>
      </c>
      <c r="G74" s="13"/>
      <c r="H74" s="14"/>
    </row>
    <row r="75" spans="2:8" ht="15">
      <c r="B75" s="116" t="s">
        <v>267</v>
      </c>
      <c r="C75" s="118">
        <f>C74+1</f>
        <v>41</v>
      </c>
      <c r="D75" s="31" t="s">
        <v>47</v>
      </c>
      <c r="E75" s="25" t="s">
        <v>8</v>
      </c>
      <c r="F75" s="24">
        <v>7</v>
      </c>
      <c r="G75" s="13"/>
      <c r="H75" s="14"/>
    </row>
    <row r="76" spans="2:8" ht="15">
      <c r="B76" s="116" t="s">
        <v>267</v>
      </c>
      <c r="C76" s="118">
        <f>C75+1</f>
        <v>42</v>
      </c>
      <c r="D76" s="31" t="s">
        <v>154</v>
      </c>
      <c r="E76" s="25" t="s">
        <v>8</v>
      </c>
      <c r="F76" s="24">
        <v>4</v>
      </c>
      <c r="G76" s="13"/>
      <c r="H76" s="14"/>
    </row>
    <row r="77" spans="2:8" ht="15">
      <c r="B77" s="116" t="s">
        <v>267</v>
      </c>
      <c r="C77" s="118">
        <f>C76+1</f>
        <v>43</v>
      </c>
      <c r="D77" s="31" t="s">
        <v>156</v>
      </c>
      <c r="E77" s="25" t="s">
        <v>8</v>
      </c>
      <c r="F77" s="24">
        <v>35</v>
      </c>
      <c r="G77" s="13"/>
      <c r="H77" s="14"/>
    </row>
    <row r="78" spans="2:8" ht="15">
      <c r="B78" s="116" t="s">
        <v>267</v>
      </c>
      <c r="C78" s="118">
        <f>C77+1</f>
        <v>44</v>
      </c>
      <c r="D78" s="31" t="s">
        <v>539</v>
      </c>
      <c r="E78" s="25" t="s">
        <v>8</v>
      </c>
      <c r="F78" s="24">
        <v>5</v>
      </c>
      <c r="G78" s="13"/>
      <c r="H78" s="14"/>
    </row>
    <row r="79" spans="2:8" ht="15">
      <c r="B79" s="116" t="s">
        <v>267</v>
      </c>
      <c r="C79" s="118">
        <f>C78+1</f>
        <v>45</v>
      </c>
      <c r="D79" s="31" t="s">
        <v>549</v>
      </c>
      <c r="E79" s="25" t="s">
        <v>8</v>
      </c>
      <c r="F79" s="24">
        <v>2</v>
      </c>
      <c r="G79" s="13"/>
      <c r="H79" s="14"/>
    </row>
    <row r="80" spans="2:8" ht="15">
      <c r="B80" s="116"/>
      <c r="C80" s="118"/>
      <c r="D80" s="96" t="s">
        <v>143</v>
      </c>
      <c r="E80" s="25"/>
      <c r="F80" s="17"/>
      <c r="G80" s="13"/>
      <c r="H80" s="14"/>
    </row>
    <row r="81" spans="2:8" ht="15">
      <c r="B81" s="116" t="s">
        <v>267</v>
      </c>
      <c r="C81" s="118">
        <f>C79+1</f>
        <v>46</v>
      </c>
      <c r="D81" s="31" t="s">
        <v>564</v>
      </c>
      <c r="E81" s="25" t="s">
        <v>8</v>
      </c>
      <c r="F81" s="17">
        <v>1</v>
      </c>
      <c r="G81" s="13"/>
      <c r="H81" s="14"/>
    </row>
    <row r="82" spans="2:8" ht="15">
      <c r="B82" s="116" t="s">
        <v>267</v>
      </c>
      <c r="C82" s="118">
        <f>C81+1</f>
        <v>47</v>
      </c>
      <c r="D82" s="31" t="s">
        <v>555</v>
      </c>
      <c r="E82" s="25" t="s">
        <v>8</v>
      </c>
      <c r="F82" s="17">
        <v>6</v>
      </c>
      <c r="G82" s="13"/>
      <c r="H82" s="14"/>
    </row>
    <row r="83" spans="2:8" ht="15.75" thickBot="1">
      <c r="B83" s="116" t="s">
        <v>267</v>
      </c>
      <c r="C83" s="118">
        <f>C82+1</f>
        <v>48</v>
      </c>
      <c r="D83" s="31" t="s">
        <v>563</v>
      </c>
      <c r="E83" s="25" t="s">
        <v>8</v>
      </c>
      <c r="F83" s="17">
        <v>3</v>
      </c>
      <c r="G83" s="13"/>
      <c r="H83" s="14"/>
    </row>
    <row r="84" spans="2:8" ht="25.5" customHeight="1" thickBot="1">
      <c r="B84" s="121"/>
      <c r="C84" s="122"/>
      <c r="D84" s="57"/>
      <c r="E84" s="58"/>
      <c r="F84" s="59"/>
      <c r="G84" s="82" t="s">
        <v>269</v>
      </c>
      <c r="H84" s="81">
        <f>SUM(H36:H83)</f>
        <v>0</v>
      </c>
    </row>
    <row r="85" spans="2:8" ht="15">
      <c r="B85" s="116"/>
      <c r="C85" s="118"/>
      <c r="D85" s="92" t="s">
        <v>0</v>
      </c>
      <c r="E85" s="25"/>
      <c r="F85" s="17"/>
      <c r="G85" s="13"/>
      <c r="H85" s="14"/>
    </row>
    <row r="86" spans="2:8" ht="15">
      <c r="B86" s="116"/>
      <c r="C86" s="118"/>
      <c r="D86" s="96" t="s">
        <v>42</v>
      </c>
      <c r="E86" s="66"/>
      <c r="F86" s="66"/>
      <c r="G86" s="13"/>
      <c r="H86" s="14"/>
    </row>
    <row r="87" spans="2:8" ht="15">
      <c r="B87" s="116" t="s">
        <v>267</v>
      </c>
      <c r="C87" s="118">
        <f>C83+1</f>
        <v>49</v>
      </c>
      <c r="D87" s="90" t="s">
        <v>4</v>
      </c>
      <c r="E87" s="66" t="s">
        <v>2</v>
      </c>
      <c r="F87" s="24">
        <v>24</v>
      </c>
      <c r="G87" s="13"/>
      <c r="H87" s="14"/>
    </row>
    <row r="88" spans="2:8" ht="15">
      <c r="B88" s="116" t="s">
        <v>267</v>
      </c>
      <c r="C88" s="118">
        <f>C87+1</f>
        <v>50</v>
      </c>
      <c r="D88" s="90" t="s">
        <v>5</v>
      </c>
      <c r="E88" s="66" t="s">
        <v>2</v>
      </c>
      <c r="F88" s="24">
        <v>3</v>
      </c>
      <c r="G88" s="13"/>
      <c r="H88" s="14"/>
    </row>
    <row r="89" spans="2:8" ht="15">
      <c r="B89" s="116" t="s">
        <v>267</v>
      </c>
      <c r="C89" s="118">
        <f>C88+1</f>
        <v>51</v>
      </c>
      <c r="D89" s="90" t="s">
        <v>6</v>
      </c>
      <c r="E89" s="66" t="s">
        <v>2</v>
      </c>
      <c r="F89" s="24">
        <v>2</v>
      </c>
      <c r="G89" s="13"/>
      <c r="H89" s="14"/>
    </row>
    <row r="90" spans="2:8" ht="45">
      <c r="B90" s="116"/>
      <c r="C90" s="118"/>
      <c r="D90" s="96" t="s">
        <v>40</v>
      </c>
      <c r="E90" s="66"/>
      <c r="F90" s="66"/>
      <c r="G90" s="13"/>
      <c r="H90" s="14"/>
    </row>
    <row r="91" spans="2:8" ht="15">
      <c r="B91" s="116" t="s">
        <v>267</v>
      </c>
      <c r="C91" s="118">
        <f>C89+1</f>
        <v>52</v>
      </c>
      <c r="D91" s="90" t="s">
        <v>1</v>
      </c>
      <c r="E91" s="66" t="s">
        <v>2</v>
      </c>
      <c r="F91" s="24">
        <v>10</v>
      </c>
      <c r="G91" s="13"/>
      <c r="H91" s="14"/>
    </row>
    <row r="92" spans="2:8" ht="15">
      <c r="B92" s="116" t="s">
        <v>267</v>
      </c>
      <c r="C92" s="118">
        <f>C91+1</f>
        <v>53</v>
      </c>
      <c r="D92" s="90" t="s">
        <v>138</v>
      </c>
      <c r="E92" s="66" t="s">
        <v>2</v>
      </c>
      <c r="F92" s="24">
        <v>1</v>
      </c>
      <c r="G92" s="13"/>
      <c r="H92" s="14"/>
    </row>
    <row r="93" spans="2:8" ht="45">
      <c r="B93" s="116"/>
      <c r="C93" s="118"/>
      <c r="D93" s="96" t="s">
        <v>41</v>
      </c>
      <c r="E93" s="66"/>
      <c r="F93" s="66"/>
      <c r="G93" s="13"/>
      <c r="H93" s="14"/>
    </row>
    <row r="94" spans="2:8" ht="15">
      <c r="B94" s="116"/>
      <c r="C94" s="118"/>
      <c r="D94" s="31" t="s">
        <v>176</v>
      </c>
      <c r="E94" s="25" t="s">
        <v>2</v>
      </c>
      <c r="F94" s="66">
        <v>1</v>
      </c>
      <c r="G94" s="13"/>
      <c r="H94" s="14"/>
    </row>
    <row r="95" spans="2:8" ht="15">
      <c r="B95" s="116" t="s">
        <v>267</v>
      </c>
      <c r="C95" s="119">
        <f>C92+1</f>
        <v>54</v>
      </c>
      <c r="D95" s="31" t="s">
        <v>1</v>
      </c>
      <c r="E95" s="25" t="s">
        <v>2</v>
      </c>
      <c r="F95" s="17">
        <v>7</v>
      </c>
      <c r="G95" s="13"/>
      <c r="H95" s="14"/>
    </row>
    <row r="96" spans="2:8" ht="15">
      <c r="B96" s="116" t="s">
        <v>267</v>
      </c>
      <c r="C96" s="118">
        <f>C95+1</f>
        <v>55</v>
      </c>
      <c r="D96" s="90" t="s">
        <v>138</v>
      </c>
      <c r="E96" s="66" t="s">
        <v>2</v>
      </c>
      <c r="F96" s="17">
        <v>4</v>
      </c>
      <c r="G96" s="13"/>
      <c r="H96" s="14"/>
    </row>
    <row r="97" spans="2:8" ht="30">
      <c r="B97" s="116"/>
      <c r="C97" s="118"/>
      <c r="D97" s="94" t="s">
        <v>135</v>
      </c>
      <c r="E97" s="25"/>
      <c r="F97" s="17"/>
      <c r="G97" s="13"/>
      <c r="H97" s="14"/>
    </row>
    <row r="98" spans="2:8" ht="15">
      <c r="B98" s="116" t="s">
        <v>267</v>
      </c>
      <c r="C98" s="118">
        <f>C96+1</f>
        <v>56</v>
      </c>
      <c r="D98" s="31" t="s">
        <v>21</v>
      </c>
      <c r="E98" s="25" t="s">
        <v>2</v>
      </c>
      <c r="F98" s="17">
        <v>6</v>
      </c>
      <c r="G98" s="13"/>
      <c r="H98" s="14"/>
    </row>
    <row r="99" spans="2:8" ht="15">
      <c r="B99" s="116"/>
      <c r="C99" s="118"/>
      <c r="D99" s="31"/>
      <c r="E99" s="25"/>
      <c r="F99" s="17"/>
      <c r="G99" s="13"/>
      <c r="H99" s="14"/>
    </row>
    <row r="100" spans="2:8" ht="15">
      <c r="B100" s="116"/>
      <c r="C100" s="118"/>
      <c r="D100" s="92" t="s">
        <v>26</v>
      </c>
      <c r="E100" s="66"/>
      <c r="F100" s="24"/>
      <c r="G100" s="13"/>
      <c r="H100" s="14"/>
    </row>
    <row r="101" spans="2:8" ht="15">
      <c r="B101" s="116"/>
      <c r="C101" s="118"/>
      <c r="D101" s="101" t="s">
        <v>80</v>
      </c>
      <c r="E101" s="66"/>
      <c r="F101" s="24"/>
      <c r="G101" s="13"/>
      <c r="H101" s="14"/>
    </row>
    <row r="102" spans="2:8" ht="30">
      <c r="B102" s="116"/>
      <c r="C102" s="118"/>
      <c r="D102" s="96" t="s">
        <v>139</v>
      </c>
      <c r="E102" s="66"/>
      <c r="F102" s="24"/>
      <c r="G102" s="13"/>
      <c r="H102" s="14"/>
    </row>
    <row r="103" spans="2:8" ht="15">
      <c r="B103" s="116" t="s">
        <v>267</v>
      </c>
      <c r="C103" s="117">
        <f>C98+1</f>
        <v>57</v>
      </c>
      <c r="D103" s="92" t="s">
        <v>24</v>
      </c>
      <c r="E103" s="88" t="s">
        <v>2</v>
      </c>
      <c r="F103" s="24">
        <v>3</v>
      </c>
      <c r="G103" s="13"/>
      <c r="H103" s="14"/>
    </row>
    <row r="104" spans="2:8" ht="30">
      <c r="B104" s="116"/>
      <c r="C104" s="118"/>
      <c r="D104" s="96" t="s">
        <v>97</v>
      </c>
      <c r="E104" s="66"/>
      <c r="F104" s="24"/>
      <c r="G104" s="13"/>
      <c r="H104" s="14"/>
    </row>
    <row r="105" spans="2:8" ht="15">
      <c r="B105" s="116" t="s">
        <v>267</v>
      </c>
      <c r="C105" s="117">
        <f>C103+1</f>
        <v>58</v>
      </c>
      <c r="D105" s="92" t="s">
        <v>24</v>
      </c>
      <c r="E105" s="88" t="s">
        <v>2</v>
      </c>
      <c r="F105" s="24">
        <v>4</v>
      </c>
      <c r="G105" s="13"/>
      <c r="H105" s="14"/>
    </row>
    <row r="106" spans="2:8" ht="15">
      <c r="B106" s="116" t="s">
        <v>267</v>
      </c>
      <c r="C106" s="117">
        <f>C105+1</f>
        <v>59</v>
      </c>
      <c r="D106" s="92" t="s">
        <v>27</v>
      </c>
      <c r="E106" s="88" t="s">
        <v>2</v>
      </c>
      <c r="F106" s="24">
        <v>2</v>
      </c>
      <c r="G106" s="13"/>
      <c r="H106" s="14"/>
    </row>
    <row r="107" spans="2:8" ht="15">
      <c r="B107" s="116" t="s">
        <v>267</v>
      </c>
      <c r="C107" s="117">
        <f>C106+1</f>
        <v>60</v>
      </c>
      <c r="D107" s="92" t="s">
        <v>57</v>
      </c>
      <c r="E107" s="88" t="s">
        <v>2</v>
      </c>
      <c r="F107" s="24">
        <v>1</v>
      </c>
      <c r="G107" s="13"/>
      <c r="H107" s="14"/>
    </row>
    <row r="108" spans="2:8" ht="30">
      <c r="B108" s="116"/>
      <c r="C108" s="117"/>
      <c r="D108" s="96" t="s">
        <v>157</v>
      </c>
      <c r="E108" s="66"/>
      <c r="F108" s="24"/>
      <c r="G108" s="13"/>
      <c r="H108" s="14"/>
    </row>
    <row r="109" spans="2:8" ht="15">
      <c r="B109" s="116" t="s">
        <v>267</v>
      </c>
      <c r="C109" s="117">
        <f>C107+1</f>
        <v>61</v>
      </c>
      <c r="D109" s="92" t="s">
        <v>24</v>
      </c>
      <c r="E109" s="88" t="s">
        <v>2</v>
      </c>
      <c r="F109" s="24">
        <v>2</v>
      </c>
      <c r="G109" s="13"/>
      <c r="H109" s="14"/>
    </row>
    <row r="110" spans="2:8" ht="15">
      <c r="B110" s="116" t="s">
        <v>267</v>
      </c>
      <c r="C110" s="117">
        <f>C109+1</f>
        <v>62</v>
      </c>
      <c r="D110" s="92" t="s">
        <v>27</v>
      </c>
      <c r="E110" s="88" t="s">
        <v>2</v>
      </c>
      <c r="F110" s="24">
        <v>1</v>
      </c>
      <c r="G110" s="13"/>
      <c r="H110" s="14"/>
    </row>
    <row r="111" spans="2:8" ht="15">
      <c r="B111" s="116"/>
      <c r="C111" s="118"/>
      <c r="D111" s="96" t="s">
        <v>144</v>
      </c>
      <c r="E111" s="66"/>
      <c r="F111" s="24"/>
      <c r="G111" s="13"/>
      <c r="H111" s="14"/>
    </row>
    <row r="112" spans="2:8" ht="15">
      <c r="B112" s="116" t="s">
        <v>267</v>
      </c>
      <c r="C112" s="117">
        <f>C110+1</f>
        <v>63</v>
      </c>
      <c r="D112" s="92" t="s">
        <v>145</v>
      </c>
      <c r="E112" s="88" t="s">
        <v>23</v>
      </c>
      <c r="F112" s="24">
        <v>42</v>
      </c>
      <c r="G112" s="13"/>
      <c r="H112" s="14"/>
    </row>
    <row r="113" spans="2:8" ht="15">
      <c r="B113" s="116"/>
      <c r="C113" s="118"/>
      <c r="D113" s="90"/>
      <c r="E113" s="66"/>
      <c r="F113" s="24"/>
      <c r="G113" s="13"/>
      <c r="H113" s="14"/>
    </row>
    <row r="114" spans="2:8" ht="15">
      <c r="B114" s="116"/>
      <c r="C114" s="117"/>
      <c r="D114" s="92" t="s">
        <v>28</v>
      </c>
      <c r="E114" s="88"/>
      <c r="F114" s="24"/>
      <c r="G114" s="13"/>
      <c r="H114" s="14"/>
    </row>
    <row r="115" spans="2:8" ht="15">
      <c r="B115" s="116"/>
      <c r="C115" s="117"/>
      <c r="D115" s="96" t="s">
        <v>29</v>
      </c>
      <c r="E115" s="88"/>
      <c r="F115" s="24"/>
      <c r="G115" s="13"/>
      <c r="H115" s="14"/>
    </row>
    <row r="116" spans="2:8" ht="15">
      <c r="B116" s="116" t="s">
        <v>267</v>
      </c>
      <c r="C116" s="117">
        <f>C112+1</f>
        <v>64</v>
      </c>
      <c r="D116" s="92" t="s">
        <v>30</v>
      </c>
      <c r="E116" s="88" t="s">
        <v>31</v>
      </c>
      <c r="F116" s="24">
        <v>6</v>
      </c>
      <c r="G116" s="13"/>
      <c r="H116" s="14"/>
    </row>
    <row r="117" spans="2:8" ht="15">
      <c r="B117" s="116" t="s">
        <v>267</v>
      </c>
      <c r="C117" s="117">
        <f aca="true" t="shared" si="0" ref="C117:C122">C116+1</f>
        <v>65</v>
      </c>
      <c r="D117" s="92" t="s">
        <v>32</v>
      </c>
      <c r="E117" s="88" t="s">
        <v>31</v>
      </c>
      <c r="F117" s="24">
        <v>11</v>
      </c>
      <c r="G117" s="13"/>
      <c r="H117" s="14"/>
    </row>
    <row r="118" spans="2:8" ht="15">
      <c r="B118" s="116" t="s">
        <v>267</v>
      </c>
      <c r="C118" s="117">
        <f>C117+1</f>
        <v>66</v>
      </c>
      <c r="D118" s="92" t="s">
        <v>33</v>
      </c>
      <c r="E118" s="88" t="s">
        <v>31</v>
      </c>
      <c r="F118" s="24">
        <v>10</v>
      </c>
      <c r="G118" s="13"/>
      <c r="H118" s="14"/>
    </row>
    <row r="119" spans="2:8" ht="15">
      <c r="B119" s="116" t="s">
        <v>267</v>
      </c>
      <c r="C119" s="117">
        <f t="shared" si="0"/>
        <v>67</v>
      </c>
      <c r="D119" s="92" t="s">
        <v>34</v>
      </c>
      <c r="E119" s="88" t="s">
        <v>31</v>
      </c>
      <c r="F119" s="24">
        <v>1</v>
      </c>
      <c r="G119" s="13"/>
      <c r="H119" s="14"/>
    </row>
    <row r="120" spans="2:8" ht="15">
      <c r="B120" s="116" t="s">
        <v>267</v>
      </c>
      <c r="C120" s="117">
        <f t="shared" si="0"/>
        <v>68</v>
      </c>
      <c r="D120" s="92" t="s">
        <v>35</v>
      </c>
      <c r="E120" s="88" t="s">
        <v>31</v>
      </c>
      <c r="F120" s="24">
        <v>2</v>
      </c>
      <c r="G120" s="13"/>
      <c r="H120" s="14"/>
    </row>
    <row r="121" spans="2:8" ht="15">
      <c r="B121" s="116" t="s">
        <v>267</v>
      </c>
      <c r="C121" s="117">
        <f t="shared" si="0"/>
        <v>69</v>
      </c>
      <c r="D121" s="92" t="s">
        <v>36</v>
      </c>
      <c r="E121" s="88" t="s">
        <v>31</v>
      </c>
      <c r="F121" s="24">
        <v>9</v>
      </c>
      <c r="G121" s="13"/>
      <c r="H121" s="14"/>
    </row>
    <row r="122" spans="2:8" ht="30">
      <c r="B122" s="116" t="s">
        <v>267</v>
      </c>
      <c r="C122" s="117">
        <f t="shared" si="0"/>
        <v>70</v>
      </c>
      <c r="D122" s="78" t="s">
        <v>67</v>
      </c>
      <c r="E122" s="88" t="s">
        <v>31</v>
      </c>
      <c r="F122" s="24">
        <v>6</v>
      </c>
      <c r="G122" s="13"/>
      <c r="H122" s="14"/>
    </row>
    <row r="123" spans="2:8" ht="32.25" customHeight="1">
      <c r="B123" s="116"/>
      <c r="C123" s="117"/>
      <c r="D123" s="96" t="s">
        <v>579</v>
      </c>
      <c r="E123" s="66"/>
      <c r="F123" s="24"/>
      <c r="G123" s="13"/>
      <c r="H123" s="14"/>
    </row>
    <row r="124" spans="2:8" ht="15">
      <c r="B124" s="116" t="s">
        <v>267</v>
      </c>
      <c r="C124" s="117">
        <f>C122+1</f>
        <v>71</v>
      </c>
      <c r="D124" s="92" t="s">
        <v>177</v>
      </c>
      <c r="E124" s="66" t="s">
        <v>31</v>
      </c>
      <c r="F124" s="24">
        <v>10</v>
      </c>
      <c r="G124" s="13"/>
      <c r="H124" s="14"/>
    </row>
    <row r="125" spans="2:8" ht="15">
      <c r="B125" s="116" t="s">
        <v>267</v>
      </c>
      <c r="C125" s="117">
        <f>C124+1</f>
        <v>72</v>
      </c>
      <c r="D125" s="92" t="s">
        <v>37</v>
      </c>
      <c r="E125" s="66" t="s">
        <v>31</v>
      </c>
      <c r="F125" s="24">
        <v>6</v>
      </c>
      <c r="G125" s="13"/>
      <c r="H125" s="14"/>
    </row>
    <row r="126" spans="2:8" ht="15">
      <c r="B126" s="116" t="s">
        <v>267</v>
      </c>
      <c r="C126" s="117">
        <f>C125+1</f>
        <v>73</v>
      </c>
      <c r="D126" s="92" t="s">
        <v>39</v>
      </c>
      <c r="E126" s="66" t="s">
        <v>31</v>
      </c>
      <c r="F126" s="24">
        <v>2</v>
      </c>
      <c r="G126" s="13"/>
      <c r="H126" s="14"/>
    </row>
    <row r="127" spans="2:8" ht="15">
      <c r="B127" s="116"/>
      <c r="C127" s="117"/>
      <c r="D127" s="92" t="s">
        <v>83</v>
      </c>
      <c r="E127" s="66"/>
      <c r="F127" s="24"/>
      <c r="G127" s="13"/>
      <c r="H127" s="14"/>
    </row>
    <row r="128" spans="2:8" ht="15.75" thickBot="1">
      <c r="B128" s="116" t="s">
        <v>267</v>
      </c>
      <c r="C128" s="117">
        <f>C126+1</f>
        <v>74</v>
      </c>
      <c r="D128" s="92" t="s">
        <v>82</v>
      </c>
      <c r="E128" s="66" t="s">
        <v>8</v>
      </c>
      <c r="F128" s="24">
        <v>29</v>
      </c>
      <c r="G128" s="13"/>
      <c r="H128" s="14"/>
    </row>
    <row r="129" spans="2:8" ht="25.5" customHeight="1" thickBot="1">
      <c r="B129" s="121"/>
      <c r="C129" s="122"/>
      <c r="D129" s="57"/>
      <c r="E129" s="58"/>
      <c r="F129" s="59"/>
      <c r="G129" s="82" t="s">
        <v>394</v>
      </c>
      <c r="H129" s="81">
        <f>SUM(H86:H128)</f>
        <v>0</v>
      </c>
    </row>
    <row r="130" spans="2:8" ht="15">
      <c r="B130" s="116"/>
      <c r="C130" s="119"/>
      <c r="D130" s="93" t="s">
        <v>104</v>
      </c>
      <c r="E130" s="25"/>
      <c r="F130" s="24"/>
      <c r="G130" s="13"/>
      <c r="H130" s="14"/>
    </row>
    <row r="131" spans="2:8" ht="15">
      <c r="B131" s="116"/>
      <c r="C131" s="119"/>
      <c r="D131" s="78" t="s">
        <v>22</v>
      </c>
      <c r="E131" s="25"/>
      <c r="F131" s="24"/>
      <c r="G131" s="13"/>
      <c r="H131" s="14"/>
    </row>
    <row r="132" spans="2:8" ht="60">
      <c r="B132" s="116"/>
      <c r="C132" s="119"/>
      <c r="D132" s="94" t="s">
        <v>119</v>
      </c>
      <c r="E132" s="25"/>
      <c r="F132" s="24"/>
      <c r="G132" s="13"/>
      <c r="H132" s="14"/>
    </row>
    <row r="133" spans="2:8" ht="15">
      <c r="B133" s="116" t="s">
        <v>267</v>
      </c>
      <c r="C133" s="119">
        <f>C128+1</f>
        <v>75</v>
      </c>
      <c r="D133" s="31" t="s">
        <v>50</v>
      </c>
      <c r="E133" s="25" t="s">
        <v>23</v>
      </c>
      <c r="F133" s="30">
        <v>113.5</v>
      </c>
      <c r="G133" s="13"/>
      <c r="H133" s="14"/>
    </row>
    <row r="134" spans="2:8" ht="60">
      <c r="B134" s="116"/>
      <c r="C134" s="119"/>
      <c r="D134" s="94" t="s">
        <v>70</v>
      </c>
      <c r="E134" s="25"/>
      <c r="F134" s="24"/>
      <c r="G134" s="13"/>
      <c r="H134" s="14"/>
    </row>
    <row r="135" spans="2:8" ht="15">
      <c r="B135" s="116" t="s">
        <v>267</v>
      </c>
      <c r="C135" s="120">
        <f>C133+1</f>
        <v>76</v>
      </c>
      <c r="D135" s="78" t="s">
        <v>50</v>
      </c>
      <c r="E135" s="25" t="s">
        <v>23</v>
      </c>
      <c r="F135" s="24">
        <v>243.1</v>
      </c>
      <c r="G135" s="13"/>
      <c r="H135" s="14"/>
    </row>
    <row r="136" spans="2:8" ht="15">
      <c r="B136" s="116" t="s">
        <v>267</v>
      </c>
      <c r="C136" s="120">
        <f>C135+1</f>
        <v>77</v>
      </c>
      <c r="D136" s="78" t="s">
        <v>24</v>
      </c>
      <c r="E136" s="25" t="s">
        <v>23</v>
      </c>
      <c r="F136" s="24">
        <v>145.2</v>
      </c>
      <c r="G136" s="13"/>
      <c r="H136" s="14"/>
    </row>
    <row r="137" spans="2:8" ht="15">
      <c r="B137" s="116" t="s">
        <v>267</v>
      </c>
      <c r="C137" s="120">
        <f>C136+1</f>
        <v>78</v>
      </c>
      <c r="D137" s="78" t="s">
        <v>27</v>
      </c>
      <c r="E137" s="25" t="s">
        <v>23</v>
      </c>
      <c r="F137" s="24">
        <v>185.1</v>
      </c>
      <c r="G137" s="13"/>
      <c r="H137" s="14"/>
    </row>
    <row r="138" spans="2:8" ht="15">
      <c r="B138" s="116" t="s">
        <v>267</v>
      </c>
      <c r="C138" s="120">
        <f>C137+1</f>
        <v>79</v>
      </c>
      <c r="D138" s="78" t="s">
        <v>57</v>
      </c>
      <c r="E138" s="25" t="s">
        <v>23</v>
      </c>
      <c r="F138" s="24">
        <v>80.5</v>
      </c>
      <c r="G138" s="13"/>
      <c r="H138" s="14"/>
    </row>
    <row r="139" spans="2:8" ht="15">
      <c r="B139" s="116" t="s">
        <v>267</v>
      </c>
      <c r="C139" s="120">
        <f>C138+1</f>
        <v>80</v>
      </c>
      <c r="D139" s="78" t="s">
        <v>58</v>
      </c>
      <c r="E139" s="25" t="s">
        <v>23</v>
      </c>
      <c r="F139" s="24">
        <v>4</v>
      </c>
      <c r="G139" s="13"/>
      <c r="H139" s="14"/>
    </row>
    <row r="140" spans="2:8" ht="60">
      <c r="B140" s="116"/>
      <c r="C140" s="120"/>
      <c r="D140" s="94" t="s">
        <v>71</v>
      </c>
      <c r="E140" s="25"/>
      <c r="F140" s="30"/>
      <c r="G140" s="13"/>
      <c r="H140" s="14"/>
    </row>
    <row r="141" spans="2:8" ht="15">
      <c r="B141" s="116" t="s">
        <v>267</v>
      </c>
      <c r="C141" s="120">
        <f>C139+1</f>
        <v>81</v>
      </c>
      <c r="D141" s="78" t="s">
        <v>57</v>
      </c>
      <c r="E141" s="25" t="s">
        <v>23</v>
      </c>
      <c r="F141" s="30">
        <v>95.5</v>
      </c>
      <c r="G141" s="13"/>
      <c r="H141" s="14"/>
    </row>
    <row r="142" spans="2:8" ht="15">
      <c r="B142" s="116"/>
      <c r="C142" s="120"/>
      <c r="D142" s="31"/>
      <c r="E142" s="25"/>
      <c r="F142" s="24"/>
      <c r="G142" s="13"/>
      <c r="H142" s="14"/>
    </row>
    <row r="143" spans="2:8" ht="15">
      <c r="B143" s="116"/>
      <c r="C143" s="120"/>
      <c r="D143" s="78" t="s">
        <v>26</v>
      </c>
      <c r="E143" s="25"/>
      <c r="F143" s="24"/>
      <c r="G143" s="13"/>
      <c r="H143" s="14"/>
    </row>
    <row r="144" spans="2:8" ht="45">
      <c r="B144" s="116"/>
      <c r="C144" s="120"/>
      <c r="D144" s="94" t="s">
        <v>98</v>
      </c>
      <c r="E144" s="95"/>
      <c r="F144" s="24"/>
      <c r="G144" s="13"/>
      <c r="H144" s="14"/>
    </row>
    <row r="145" spans="2:8" ht="15">
      <c r="B145" s="116" t="s">
        <v>267</v>
      </c>
      <c r="C145" s="120">
        <f>C139+1</f>
        <v>81</v>
      </c>
      <c r="D145" s="78" t="s">
        <v>55</v>
      </c>
      <c r="E145" s="95" t="s">
        <v>2</v>
      </c>
      <c r="F145" s="24">
        <v>3</v>
      </c>
      <c r="G145" s="13"/>
      <c r="H145" s="14"/>
    </row>
    <row r="146" spans="2:8" ht="15">
      <c r="B146" s="116" t="s">
        <v>267</v>
      </c>
      <c r="C146" s="120">
        <f>C145+1</f>
        <v>82</v>
      </c>
      <c r="D146" s="78" t="s">
        <v>56</v>
      </c>
      <c r="E146" s="95" t="s">
        <v>2</v>
      </c>
      <c r="F146" s="24">
        <v>3</v>
      </c>
      <c r="G146" s="13"/>
      <c r="H146" s="14"/>
    </row>
    <row r="147" spans="2:8" ht="15">
      <c r="B147" s="116" t="s">
        <v>267</v>
      </c>
      <c r="C147" s="120">
        <f>C146+1</f>
        <v>83</v>
      </c>
      <c r="D147" s="78" t="s">
        <v>24</v>
      </c>
      <c r="E147" s="95" t="s">
        <v>2</v>
      </c>
      <c r="F147" s="24">
        <v>3</v>
      </c>
      <c r="G147" s="13"/>
      <c r="H147" s="14"/>
    </row>
    <row r="148" spans="2:8" ht="15">
      <c r="B148" s="116" t="s">
        <v>267</v>
      </c>
      <c r="C148" s="120">
        <f>C147+1</f>
        <v>84</v>
      </c>
      <c r="D148" s="78" t="s">
        <v>27</v>
      </c>
      <c r="E148" s="95" t="s">
        <v>2</v>
      </c>
      <c r="F148" s="24">
        <v>2</v>
      </c>
      <c r="G148" s="13"/>
      <c r="H148" s="14"/>
    </row>
    <row r="149" spans="2:8" ht="45">
      <c r="B149" s="116"/>
      <c r="C149" s="120"/>
      <c r="D149" s="94" t="s">
        <v>99</v>
      </c>
      <c r="E149" s="95"/>
      <c r="F149" s="24"/>
      <c r="G149" s="13"/>
      <c r="H149" s="14"/>
    </row>
    <row r="150" spans="2:8" ht="15">
      <c r="B150" s="116" t="s">
        <v>267</v>
      </c>
      <c r="C150" s="120">
        <f>C148+1</f>
        <v>85</v>
      </c>
      <c r="D150" s="78" t="s">
        <v>57</v>
      </c>
      <c r="E150" s="95" t="s">
        <v>2</v>
      </c>
      <c r="F150" s="24">
        <v>5</v>
      </c>
      <c r="G150" s="13"/>
      <c r="H150" s="14"/>
    </row>
    <row r="151" spans="2:8" ht="30">
      <c r="B151" s="116"/>
      <c r="C151" s="119"/>
      <c r="D151" s="94" t="s">
        <v>100</v>
      </c>
      <c r="E151" s="25"/>
      <c r="F151" s="24"/>
      <c r="G151" s="13"/>
      <c r="H151" s="14"/>
    </row>
    <row r="152" spans="2:8" ht="15">
      <c r="B152" s="116" t="s">
        <v>267</v>
      </c>
      <c r="C152" s="119">
        <f>C150+1</f>
        <v>86</v>
      </c>
      <c r="D152" s="31" t="s">
        <v>50</v>
      </c>
      <c r="E152" s="25" t="s">
        <v>2</v>
      </c>
      <c r="F152" s="24">
        <v>2</v>
      </c>
      <c r="G152" s="13"/>
      <c r="H152" s="14"/>
    </row>
    <row r="153" spans="2:8" ht="15">
      <c r="B153" s="116" t="s">
        <v>267</v>
      </c>
      <c r="C153" s="119">
        <f>C152+1</f>
        <v>87</v>
      </c>
      <c r="D153" s="31" t="s">
        <v>24</v>
      </c>
      <c r="E153" s="25" t="s">
        <v>2</v>
      </c>
      <c r="F153" s="24">
        <v>3</v>
      </c>
      <c r="G153" s="13"/>
      <c r="H153" s="14"/>
    </row>
    <row r="154" spans="2:8" ht="15">
      <c r="B154" s="116" t="s">
        <v>267</v>
      </c>
      <c r="C154" s="119">
        <f>C153+1</f>
        <v>88</v>
      </c>
      <c r="D154" s="31" t="s">
        <v>27</v>
      </c>
      <c r="E154" s="25" t="s">
        <v>2</v>
      </c>
      <c r="F154" s="24">
        <v>2</v>
      </c>
      <c r="G154" s="13"/>
      <c r="H154" s="14"/>
    </row>
    <row r="155" spans="2:8" ht="15">
      <c r="B155" s="116"/>
      <c r="C155" s="119"/>
      <c r="D155" s="31"/>
      <c r="E155" s="25"/>
      <c r="F155" s="24"/>
      <c r="G155" s="13"/>
      <c r="H155" s="14"/>
    </row>
    <row r="156" spans="2:8" ht="15">
      <c r="B156" s="116"/>
      <c r="C156" s="119"/>
      <c r="D156" s="78" t="s">
        <v>75</v>
      </c>
      <c r="E156" s="95"/>
      <c r="F156" s="24"/>
      <c r="G156" s="13"/>
      <c r="H156" s="14"/>
    </row>
    <row r="157" spans="2:8" ht="15">
      <c r="B157" s="116"/>
      <c r="C157" s="119"/>
      <c r="D157" s="94" t="s">
        <v>92</v>
      </c>
      <c r="E157" s="25"/>
      <c r="F157" s="24"/>
      <c r="G157" s="13"/>
      <c r="H157" s="14"/>
    </row>
    <row r="158" spans="2:8" ht="15">
      <c r="B158" s="116"/>
      <c r="C158" s="119"/>
      <c r="D158" s="91" t="s">
        <v>89</v>
      </c>
      <c r="E158" s="25"/>
      <c r="F158" s="24"/>
      <c r="G158" s="13"/>
      <c r="H158" s="14"/>
    </row>
    <row r="159" spans="2:8" ht="18">
      <c r="B159" s="116" t="s">
        <v>267</v>
      </c>
      <c r="C159" s="119">
        <f>C154+1</f>
        <v>89</v>
      </c>
      <c r="D159" s="31" t="s">
        <v>240</v>
      </c>
      <c r="E159" s="25" t="s">
        <v>8</v>
      </c>
      <c r="F159" s="24">
        <v>9</v>
      </c>
      <c r="G159" s="13"/>
      <c r="H159" s="14"/>
    </row>
    <row r="160" spans="2:8" ht="18">
      <c r="B160" s="116" t="s">
        <v>267</v>
      </c>
      <c r="C160" s="119">
        <f>C159+1</f>
        <v>90</v>
      </c>
      <c r="D160" s="31" t="s">
        <v>231</v>
      </c>
      <c r="E160" s="25" t="s">
        <v>8</v>
      </c>
      <c r="F160" s="24">
        <v>11</v>
      </c>
      <c r="G160" s="13"/>
      <c r="H160" s="14"/>
    </row>
    <row r="161" spans="2:8" ht="15">
      <c r="B161" s="116"/>
      <c r="C161" s="119"/>
      <c r="D161" s="94" t="s">
        <v>90</v>
      </c>
      <c r="E161" s="25"/>
      <c r="F161" s="24"/>
      <c r="G161" s="13"/>
      <c r="H161" s="14"/>
    </row>
    <row r="162" spans="2:8" ht="15">
      <c r="B162" s="116"/>
      <c r="C162" s="120"/>
      <c r="D162" s="94" t="s">
        <v>74</v>
      </c>
      <c r="E162" s="95"/>
      <c r="F162" s="24"/>
      <c r="G162" s="13"/>
      <c r="H162" s="14"/>
    </row>
    <row r="163" spans="2:8" ht="15">
      <c r="B163" s="116" t="s">
        <v>267</v>
      </c>
      <c r="C163" s="120">
        <f>C160+1</f>
        <v>91</v>
      </c>
      <c r="D163" s="78" t="s">
        <v>61</v>
      </c>
      <c r="E163" s="95" t="s">
        <v>8</v>
      </c>
      <c r="F163" s="24">
        <v>18</v>
      </c>
      <c r="G163" s="13"/>
      <c r="H163" s="14"/>
    </row>
    <row r="164" spans="2:8" ht="15">
      <c r="B164" s="116" t="s">
        <v>267</v>
      </c>
      <c r="C164" s="120">
        <f>C163+1</f>
        <v>92</v>
      </c>
      <c r="D164" s="78" t="s">
        <v>72</v>
      </c>
      <c r="E164" s="95" t="s">
        <v>8</v>
      </c>
      <c r="F164" s="24">
        <v>30</v>
      </c>
      <c r="G164" s="13"/>
      <c r="H164" s="14"/>
    </row>
    <row r="165" spans="2:8" ht="15">
      <c r="B165" s="116" t="s">
        <v>267</v>
      </c>
      <c r="C165" s="120">
        <f>C164+1</f>
        <v>93</v>
      </c>
      <c r="D165" s="78" t="s">
        <v>73</v>
      </c>
      <c r="E165" s="95" t="s">
        <v>8</v>
      </c>
      <c r="F165" s="24">
        <v>6</v>
      </c>
      <c r="G165" s="13"/>
      <c r="H165" s="14"/>
    </row>
    <row r="166" spans="2:8" ht="15">
      <c r="B166" s="116"/>
      <c r="C166" s="120"/>
      <c r="D166" s="94" t="s">
        <v>91</v>
      </c>
      <c r="E166" s="95"/>
      <c r="F166" s="24"/>
      <c r="G166" s="13"/>
      <c r="H166" s="14"/>
    </row>
    <row r="167" spans="2:8" ht="15">
      <c r="B167" s="116" t="s">
        <v>267</v>
      </c>
      <c r="C167" s="120">
        <f>C165+1</f>
        <v>94</v>
      </c>
      <c r="D167" s="78" t="s">
        <v>64</v>
      </c>
      <c r="E167" s="95" t="s">
        <v>8</v>
      </c>
      <c r="F167" s="24">
        <v>17</v>
      </c>
      <c r="G167" s="13"/>
      <c r="H167" s="14"/>
    </row>
    <row r="168" spans="2:8" ht="15">
      <c r="B168" s="116"/>
      <c r="C168" s="120"/>
      <c r="D168" s="94" t="s">
        <v>162</v>
      </c>
      <c r="E168" s="95"/>
      <c r="F168" s="24"/>
      <c r="G168" s="13"/>
      <c r="H168" s="14"/>
    </row>
    <row r="169" spans="2:8" ht="15">
      <c r="B169" s="116" t="s">
        <v>267</v>
      </c>
      <c r="C169" s="120">
        <f>C167+1</f>
        <v>95</v>
      </c>
      <c r="D169" s="78" t="s">
        <v>152</v>
      </c>
      <c r="E169" s="95" t="s">
        <v>8</v>
      </c>
      <c r="F169" s="24">
        <v>2</v>
      </c>
      <c r="G169" s="13"/>
      <c r="H169" s="14"/>
    </row>
    <row r="170" spans="2:8" ht="15">
      <c r="B170" s="116" t="s">
        <v>267</v>
      </c>
      <c r="C170" s="120">
        <f>C169+1</f>
        <v>96</v>
      </c>
      <c r="D170" s="78" t="s">
        <v>153</v>
      </c>
      <c r="E170" s="95" t="s">
        <v>8</v>
      </c>
      <c r="F170" s="24">
        <v>2</v>
      </c>
      <c r="G170" s="13"/>
      <c r="H170" s="14"/>
    </row>
    <row r="171" spans="2:8" ht="15">
      <c r="B171" s="116"/>
      <c r="C171" s="120"/>
      <c r="D171" s="94" t="s">
        <v>92</v>
      </c>
      <c r="E171" s="95"/>
      <c r="F171" s="24"/>
      <c r="G171" s="13"/>
      <c r="H171" s="14"/>
    </row>
    <row r="172" spans="2:8" ht="15">
      <c r="B172" s="116"/>
      <c r="C172" s="120"/>
      <c r="D172" s="94" t="s">
        <v>93</v>
      </c>
      <c r="E172" s="95"/>
      <c r="F172" s="24"/>
      <c r="G172" s="13"/>
      <c r="H172" s="14"/>
    </row>
    <row r="173" spans="2:8" ht="33.75" thickBot="1">
      <c r="B173" s="116" t="s">
        <v>267</v>
      </c>
      <c r="C173" s="120">
        <f>C170+1</f>
        <v>97</v>
      </c>
      <c r="D173" s="78" t="s">
        <v>233</v>
      </c>
      <c r="E173" s="95"/>
      <c r="F173" s="24">
        <v>9</v>
      </c>
      <c r="G173" s="13"/>
      <c r="H173" s="14"/>
    </row>
    <row r="174" spans="2:8" ht="25.5" customHeight="1" thickBot="1">
      <c r="B174" s="121"/>
      <c r="C174" s="122"/>
      <c r="D174" s="57"/>
      <c r="E174" s="58"/>
      <c r="F174" s="59"/>
      <c r="G174" s="82" t="s">
        <v>395</v>
      </c>
      <c r="H174" s="81">
        <f>SUM(H131:H173)</f>
        <v>0</v>
      </c>
    </row>
    <row r="175" spans="2:8" ht="15">
      <c r="B175" s="116"/>
      <c r="C175" s="119"/>
      <c r="D175" s="78" t="s">
        <v>28</v>
      </c>
      <c r="E175" s="25"/>
      <c r="F175" s="24"/>
      <c r="G175" s="13"/>
      <c r="H175" s="14"/>
    </row>
    <row r="176" spans="2:8" ht="15">
      <c r="B176" s="116"/>
      <c r="C176" s="119"/>
      <c r="D176" s="94" t="s">
        <v>29</v>
      </c>
      <c r="E176" s="25"/>
      <c r="F176" s="24"/>
      <c r="G176" s="13"/>
      <c r="H176" s="14"/>
    </row>
    <row r="177" spans="2:8" ht="15">
      <c r="B177" s="116" t="s">
        <v>267</v>
      </c>
      <c r="C177" s="120">
        <f>C173+1</f>
        <v>98</v>
      </c>
      <c r="D177" s="78" t="s">
        <v>30</v>
      </c>
      <c r="E177" s="95" t="s">
        <v>31</v>
      </c>
      <c r="F177" s="24">
        <v>5</v>
      </c>
      <c r="G177" s="13"/>
      <c r="H177" s="14"/>
    </row>
    <row r="178" spans="2:8" ht="15">
      <c r="B178" s="116" t="s">
        <v>267</v>
      </c>
      <c r="C178" s="120">
        <f aca="true" t="shared" si="1" ref="C178:C183">C177+1</f>
        <v>99</v>
      </c>
      <c r="D178" s="78" t="s">
        <v>66</v>
      </c>
      <c r="E178" s="95" t="s">
        <v>31</v>
      </c>
      <c r="F178" s="24">
        <v>19</v>
      </c>
      <c r="G178" s="13"/>
      <c r="H178" s="14"/>
    </row>
    <row r="179" spans="2:8" ht="15">
      <c r="B179" s="116" t="s">
        <v>267</v>
      </c>
      <c r="C179" s="120">
        <f>C178+1</f>
        <v>100</v>
      </c>
      <c r="D179" s="78" t="s">
        <v>33</v>
      </c>
      <c r="E179" s="95" t="s">
        <v>31</v>
      </c>
      <c r="F179" s="24">
        <v>8</v>
      </c>
      <c r="G179" s="13"/>
      <c r="H179" s="14"/>
    </row>
    <row r="180" spans="2:8" ht="15">
      <c r="B180" s="116" t="s">
        <v>267</v>
      </c>
      <c r="C180" s="120">
        <f t="shared" si="1"/>
        <v>101</v>
      </c>
      <c r="D180" s="78" t="s">
        <v>34</v>
      </c>
      <c r="E180" s="95" t="s">
        <v>31</v>
      </c>
      <c r="F180" s="24">
        <v>3</v>
      </c>
      <c r="G180" s="13"/>
      <c r="H180" s="14"/>
    </row>
    <row r="181" spans="2:8" ht="30">
      <c r="B181" s="116" t="s">
        <v>267</v>
      </c>
      <c r="C181" s="120">
        <f>C180+1</f>
        <v>102</v>
      </c>
      <c r="D181" s="78" t="s">
        <v>67</v>
      </c>
      <c r="E181" s="95" t="s">
        <v>31</v>
      </c>
      <c r="F181" s="24">
        <v>12</v>
      </c>
      <c r="G181" s="13"/>
      <c r="H181" s="14"/>
    </row>
    <row r="182" spans="2:8" ht="15">
      <c r="B182" s="116" t="s">
        <v>267</v>
      </c>
      <c r="C182" s="120">
        <f t="shared" si="1"/>
        <v>103</v>
      </c>
      <c r="D182" s="78" t="s">
        <v>68</v>
      </c>
      <c r="E182" s="95" t="s">
        <v>31</v>
      </c>
      <c r="F182" s="24">
        <v>2</v>
      </c>
      <c r="G182" s="13"/>
      <c r="H182" s="14"/>
    </row>
    <row r="183" spans="2:8" ht="15">
      <c r="B183" s="116" t="s">
        <v>267</v>
      </c>
      <c r="C183" s="120">
        <f t="shared" si="1"/>
        <v>104</v>
      </c>
      <c r="D183" s="78" t="s">
        <v>69</v>
      </c>
      <c r="E183" s="95" t="s">
        <v>31</v>
      </c>
      <c r="F183" s="24">
        <v>13</v>
      </c>
      <c r="G183" s="13"/>
      <c r="H183" s="14"/>
    </row>
    <row r="184" spans="2:8" ht="15">
      <c r="B184" s="116"/>
      <c r="C184" s="117"/>
      <c r="D184" s="96" t="s">
        <v>108</v>
      </c>
      <c r="E184" s="66"/>
      <c r="F184" s="24"/>
      <c r="G184" s="13"/>
      <c r="H184" s="14"/>
    </row>
    <row r="185" spans="2:8" ht="15.75" thickBot="1">
      <c r="B185" s="123" t="s">
        <v>267</v>
      </c>
      <c r="C185" s="124">
        <f>C183+1</f>
        <v>105</v>
      </c>
      <c r="D185" s="97" t="s">
        <v>107</v>
      </c>
      <c r="E185" s="98" t="s">
        <v>106</v>
      </c>
      <c r="F185" s="36">
        <v>32.5</v>
      </c>
      <c r="G185" s="37"/>
      <c r="H185" s="38"/>
    </row>
    <row r="186" spans="2:8" ht="25.5" customHeight="1" thickBot="1">
      <c r="B186" s="121"/>
      <c r="C186" s="122"/>
      <c r="D186" s="57"/>
      <c r="E186" s="58"/>
      <c r="F186" s="59"/>
      <c r="G186" s="82" t="s">
        <v>396</v>
      </c>
      <c r="H186" s="81">
        <f>SUM(H175:H185)</f>
        <v>0</v>
      </c>
    </row>
    <row r="187" ht="15.75" thickBot="1"/>
    <row r="188" spans="2:8" ht="15.75" thickBot="1">
      <c r="B188" s="52"/>
      <c r="C188" s="53"/>
      <c r="D188" s="54"/>
      <c r="E188" s="55"/>
      <c r="F188" s="39"/>
      <c r="G188" s="39" t="s">
        <v>268</v>
      </c>
      <c r="H188" s="56">
        <f>H34</f>
        <v>0</v>
      </c>
    </row>
    <row r="189" spans="2:8" ht="15.75" thickBot="1">
      <c r="B189" s="52"/>
      <c r="C189" s="53"/>
      <c r="D189" s="54"/>
      <c r="E189" s="55"/>
      <c r="F189" s="39"/>
      <c r="G189" s="39" t="s">
        <v>269</v>
      </c>
      <c r="H189" s="56">
        <f>H84</f>
        <v>0</v>
      </c>
    </row>
    <row r="190" spans="2:8" ht="15.75" thickBot="1">
      <c r="B190" s="52"/>
      <c r="C190" s="53"/>
      <c r="D190" s="54"/>
      <c r="E190" s="55"/>
      <c r="F190" s="39"/>
      <c r="G190" s="39" t="s">
        <v>394</v>
      </c>
      <c r="H190" s="56">
        <f>H129</f>
        <v>0</v>
      </c>
    </row>
    <row r="191" spans="2:8" ht="15.75" thickBot="1">
      <c r="B191" s="52"/>
      <c r="C191" s="53"/>
      <c r="D191" s="54"/>
      <c r="E191" s="55"/>
      <c r="F191" s="39"/>
      <c r="G191" s="39" t="s">
        <v>395</v>
      </c>
      <c r="H191" s="56">
        <f>H174</f>
        <v>0</v>
      </c>
    </row>
    <row r="192" spans="2:8" ht="15.75" thickBot="1">
      <c r="B192" s="52"/>
      <c r="C192" s="53"/>
      <c r="D192" s="54"/>
      <c r="E192" s="55"/>
      <c r="F192" s="39"/>
      <c r="G192" s="39" t="s">
        <v>396</v>
      </c>
      <c r="H192" s="56">
        <f>H186</f>
        <v>0</v>
      </c>
    </row>
    <row r="193" spans="2:8" ht="15.75" thickBot="1">
      <c r="B193" s="45"/>
      <c r="C193" s="46"/>
      <c r="D193" s="46"/>
      <c r="E193" s="46"/>
      <c r="F193" s="47"/>
      <c r="G193" s="47" t="s">
        <v>270</v>
      </c>
      <c r="H193" s="40">
        <f>SUM(H188:H192)</f>
        <v>0</v>
      </c>
    </row>
  </sheetData>
  <sheetProtection/>
  <mergeCells count="5">
    <mergeCell ref="G5:G6"/>
    <mergeCell ref="B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4" manualBreakCount="4">
    <brk id="34" max="255" man="1"/>
    <brk id="84" max="255" man="1"/>
    <brk id="129" max="255" man="1"/>
    <brk id="17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H55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.28125" style="7" customWidth="1"/>
    <col min="2" max="2" width="5.28125" style="113" customWidth="1"/>
    <col min="3" max="3" width="5.7109375" style="112" customWidth="1"/>
    <col min="4" max="4" width="49.57421875" style="7" customWidth="1"/>
    <col min="5" max="5" width="12.28125" style="7" customWidth="1"/>
    <col min="6" max="6" width="8.00390625" style="7" bestFit="1" customWidth="1"/>
    <col min="7" max="7" width="10.421875" style="7" customWidth="1"/>
    <col min="8" max="8" width="10.8515625" style="7" customWidth="1"/>
    <col min="9" max="16384" width="9.140625" style="7" customWidth="1"/>
  </cols>
  <sheetData>
    <row r="1" ht="20.25">
      <c r="D1" s="2" t="s">
        <v>397</v>
      </c>
    </row>
    <row r="2" ht="15">
      <c r="D2" s="85" t="s">
        <v>266</v>
      </c>
    </row>
    <row r="3" ht="15.75" thickBot="1"/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52</v>
      </c>
      <c r="E7" s="66"/>
      <c r="F7" s="17"/>
      <c r="G7" s="13"/>
      <c r="H7" s="14"/>
    </row>
    <row r="8" spans="2:8" ht="30">
      <c r="B8" s="116" t="s">
        <v>275</v>
      </c>
      <c r="C8" s="117">
        <v>1</v>
      </c>
      <c r="D8" s="90" t="s">
        <v>226</v>
      </c>
      <c r="E8" s="66" t="s">
        <v>227</v>
      </c>
      <c r="F8" s="19">
        <v>686</v>
      </c>
      <c r="G8" s="13"/>
      <c r="H8" s="14"/>
    </row>
    <row r="9" spans="2:8" ht="30">
      <c r="B9" s="116" t="s">
        <v>275</v>
      </c>
      <c r="C9" s="117">
        <f>C8+1</f>
        <v>2</v>
      </c>
      <c r="D9" s="90" t="s">
        <v>53</v>
      </c>
      <c r="E9" s="66" t="s">
        <v>227</v>
      </c>
      <c r="F9" s="19">
        <v>13</v>
      </c>
      <c r="G9" s="13"/>
      <c r="H9" s="14"/>
    </row>
    <row r="10" spans="2:8" ht="30">
      <c r="B10" s="116" t="s">
        <v>275</v>
      </c>
      <c r="C10" s="117">
        <f>C9+1</f>
        <v>3</v>
      </c>
      <c r="D10" s="90" t="s">
        <v>155</v>
      </c>
      <c r="E10" s="66" t="s">
        <v>228</v>
      </c>
      <c r="F10" s="19">
        <v>8</v>
      </c>
      <c r="G10" s="13"/>
      <c r="H10" s="14"/>
    </row>
    <row r="11" spans="2:8" ht="15">
      <c r="B11" s="116"/>
      <c r="C11" s="118"/>
      <c r="D11" s="91" t="s">
        <v>83</v>
      </c>
      <c r="E11" s="13"/>
      <c r="F11" s="17"/>
      <c r="G11" s="13"/>
      <c r="H11" s="14"/>
    </row>
    <row r="12" spans="2:8" ht="15">
      <c r="B12" s="116" t="s">
        <v>275</v>
      </c>
      <c r="C12" s="117">
        <f>C10+1</f>
        <v>4</v>
      </c>
      <c r="D12" s="31" t="s">
        <v>81</v>
      </c>
      <c r="E12" s="66" t="s">
        <v>31</v>
      </c>
      <c r="F12" s="17">
        <v>15</v>
      </c>
      <c r="G12" s="13"/>
      <c r="H12" s="14"/>
    </row>
    <row r="13" spans="2:8" ht="15">
      <c r="B13" s="116"/>
      <c r="C13" s="117"/>
      <c r="D13" s="92"/>
      <c r="E13" s="66"/>
      <c r="F13" s="24"/>
      <c r="G13" s="13"/>
      <c r="H13" s="14"/>
    </row>
    <row r="14" spans="2:8" ht="15">
      <c r="B14" s="116"/>
      <c r="C14" s="119"/>
      <c r="D14" s="93" t="s">
        <v>104</v>
      </c>
      <c r="E14" s="25"/>
      <c r="F14" s="24"/>
      <c r="G14" s="13"/>
      <c r="H14" s="14"/>
    </row>
    <row r="15" spans="2:8" ht="15">
      <c r="B15" s="116"/>
      <c r="C15" s="119"/>
      <c r="D15" s="78" t="s">
        <v>22</v>
      </c>
      <c r="E15" s="25"/>
      <c r="F15" s="24"/>
      <c r="G15" s="13"/>
      <c r="H15" s="14"/>
    </row>
    <row r="16" spans="2:8" ht="60">
      <c r="B16" s="116"/>
      <c r="C16" s="119"/>
      <c r="D16" s="94" t="s">
        <v>119</v>
      </c>
      <c r="E16" s="25"/>
      <c r="F16" s="24"/>
      <c r="G16" s="13"/>
      <c r="H16" s="14"/>
    </row>
    <row r="17" spans="2:8" ht="15">
      <c r="B17" s="116" t="s">
        <v>275</v>
      </c>
      <c r="C17" s="119">
        <f>C12+1</f>
        <v>5</v>
      </c>
      <c r="D17" s="31" t="s">
        <v>50</v>
      </c>
      <c r="E17" s="25" t="s">
        <v>23</v>
      </c>
      <c r="F17" s="24">
        <v>86.7</v>
      </c>
      <c r="G17" s="13"/>
      <c r="H17" s="14"/>
    </row>
    <row r="18" spans="2:8" ht="15">
      <c r="B18" s="116" t="s">
        <v>275</v>
      </c>
      <c r="C18" s="119">
        <f>C17+1</f>
        <v>6</v>
      </c>
      <c r="D18" s="78" t="s">
        <v>24</v>
      </c>
      <c r="E18" s="25" t="s">
        <v>23</v>
      </c>
      <c r="F18" s="24">
        <v>4</v>
      </c>
      <c r="G18" s="13"/>
      <c r="H18" s="14"/>
    </row>
    <row r="19" spans="2:8" ht="60">
      <c r="B19" s="116"/>
      <c r="C19" s="119"/>
      <c r="D19" s="94" t="s">
        <v>70</v>
      </c>
      <c r="E19" s="25"/>
      <c r="F19" s="24"/>
      <c r="G19" s="13"/>
      <c r="H19" s="14"/>
    </row>
    <row r="20" spans="2:8" ht="15">
      <c r="B20" s="116" t="s">
        <v>275</v>
      </c>
      <c r="C20" s="120">
        <f>C18+1</f>
        <v>7</v>
      </c>
      <c r="D20" s="78" t="s">
        <v>50</v>
      </c>
      <c r="E20" s="25" t="s">
        <v>23</v>
      </c>
      <c r="F20" s="24">
        <v>121.4</v>
      </c>
      <c r="G20" s="13"/>
      <c r="H20" s="14"/>
    </row>
    <row r="21" spans="2:8" ht="15">
      <c r="B21" s="116" t="s">
        <v>275</v>
      </c>
      <c r="C21" s="120">
        <f>C20+1</f>
        <v>8</v>
      </c>
      <c r="D21" s="78" t="s">
        <v>24</v>
      </c>
      <c r="E21" s="25" t="s">
        <v>23</v>
      </c>
      <c r="F21" s="24">
        <v>150.9</v>
      </c>
      <c r="G21" s="13"/>
      <c r="H21" s="14"/>
    </row>
    <row r="22" spans="2:8" ht="15">
      <c r="B22" s="116"/>
      <c r="C22" s="120"/>
      <c r="D22" s="31"/>
      <c r="E22" s="25"/>
      <c r="F22" s="24"/>
      <c r="G22" s="13"/>
      <c r="H22" s="14"/>
    </row>
    <row r="23" spans="2:8" ht="15">
      <c r="B23" s="116"/>
      <c r="C23" s="120"/>
      <c r="D23" s="78" t="s">
        <v>26</v>
      </c>
      <c r="E23" s="25"/>
      <c r="F23" s="24"/>
      <c r="G23" s="13"/>
      <c r="H23" s="14"/>
    </row>
    <row r="24" spans="2:8" ht="45">
      <c r="B24" s="116"/>
      <c r="C24" s="120"/>
      <c r="D24" s="94" t="s">
        <v>98</v>
      </c>
      <c r="E24" s="95"/>
      <c r="F24" s="24"/>
      <c r="G24" s="13"/>
      <c r="H24" s="14"/>
    </row>
    <row r="25" spans="2:8" ht="15">
      <c r="B25" s="116" t="s">
        <v>275</v>
      </c>
      <c r="C25" s="120">
        <f>C21+1</f>
        <v>9</v>
      </c>
      <c r="D25" s="78" t="s">
        <v>56</v>
      </c>
      <c r="E25" s="95" t="s">
        <v>2</v>
      </c>
      <c r="F25" s="24">
        <v>3</v>
      </c>
      <c r="G25" s="13"/>
      <c r="H25" s="14"/>
    </row>
    <row r="26" spans="2:8" ht="15">
      <c r="B26" s="116" t="s">
        <v>275</v>
      </c>
      <c r="C26" s="120">
        <f>C25+1</f>
        <v>10</v>
      </c>
      <c r="D26" s="78" t="s">
        <v>24</v>
      </c>
      <c r="E26" s="95" t="s">
        <v>2</v>
      </c>
      <c r="F26" s="24">
        <v>3</v>
      </c>
      <c r="G26" s="13"/>
      <c r="H26" s="14"/>
    </row>
    <row r="27" spans="2:8" ht="30">
      <c r="B27" s="116"/>
      <c r="C27" s="119"/>
      <c r="D27" s="94" t="s">
        <v>100</v>
      </c>
      <c r="E27" s="25"/>
      <c r="F27" s="24"/>
      <c r="G27" s="13"/>
      <c r="H27" s="14"/>
    </row>
    <row r="28" spans="2:8" ht="15">
      <c r="B28" s="116" t="s">
        <v>275</v>
      </c>
      <c r="C28" s="119">
        <f>C26+1</f>
        <v>11</v>
      </c>
      <c r="D28" s="31" t="s">
        <v>50</v>
      </c>
      <c r="E28" s="25" t="s">
        <v>2</v>
      </c>
      <c r="F28" s="24">
        <v>4</v>
      </c>
      <c r="G28" s="13"/>
      <c r="H28" s="14"/>
    </row>
    <row r="29" spans="2:8" ht="15">
      <c r="B29" s="116" t="s">
        <v>275</v>
      </c>
      <c r="C29" s="119">
        <f>C28+1</f>
        <v>12</v>
      </c>
      <c r="D29" s="31" t="s">
        <v>24</v>
      </c>
      <c r="E29" s="25" t="s">
        <v>2</v>
      </c>
      <c r="F29" s="24">
        <v>1</v>
      </c>
      <c r="G29" s="13"/>
      <c r="H29" s="14"/>
    </row>
    <row r="30" spans="2:8" ht="15">
      <c r="B30" s="116"/>
      <c r="C30" s="119"/>
      <c r="D30" s="31"/>
      <c r="E30" s="25"/>
      <c r="F30" s="24"/>
      <c r="G30" s="13"/>
      <c r="H30" s="14"/>
    </row>
    <row r="31" spans="2:8" ht="15">
      <c r="B31" s="116"/>
      <c r="C31" s="119"/>
      <c r="D31" s="78" t="s">
        <v>75</v>
      </c>
      <c r="E31" s="95"/>
      <c r="F31" s="24"/>
      <c r="G31" s="13"/>
      <c r="H31" s="14"/>
    </row>
    <row r="32" spans="2:8" ht="15">
      <c r="B32" s="116"/>
      <c r="C32" s="119"/>
      <c r="D32" s="94" t="s">
        <v>90</v>
      </c>
      <c r="E32" s="25"/>
      <c r="F32" s="24"/>
      <c r="G32" s="13"/>
      <c r="H32" s="14"/>
    </row>
    <row r="33" spans="2:8" ht="15">
      <c r="B33" s="116"/>
      <c r="C33" s="120"/>
      <c r="D33" s="94" t="s">
        <v>74</v>
      </c>
      <c r="E33" s="95"/>
      <c r="F33" s="24"/>
      <c r="G33" s="13"/>
      <c r="H33" s="14"/>
    </row>
    <row r="34" spans="2:8" ht="15">
      <c r="B34" s="116" t="s">
        <v>275</v>
      </c>
      <c r="C34" s="120">
        <f>C29+1</f>
        <v>13</v>
      </c>
      <c r="D34" s="78" t="s">
        <v>61</v>
      </c>
      <c r="E34" s="95" t="s">
        <v>8</v>
      </c>
      <c r="F34" s="24">
        <v>9</v>
      </c>
      <c r="G34" s="13"/>
      <c r="H34" s="14"/>
    </row>
    <row r="35" spans="2:8" ht="15">
      <c r="B35" s="116" t="s">
        <v>275</v>
      </c>
      <c r="C35" s="120">
        <f>C34+1</f>
        <v>14</v>
      </c>
      <c r="D35" s="78" t="s">
        <v>72</v>
      </c>
      <c r="E35" s="95" t="s">
        <v>8</v>
      </c>
      <c r="F35" s="24">
        <v>12</v>
      </c>
      <c r="G35" s="13"/>
      <c r="H35" s="14"/>
    </row>
    <row r="36" spans="2:8" ht="15">
      <c r="B36" s="116"/>
      <c r="C36" s="120"/>
      <c r="D36" s="94" t="s">
        <v>91</v>
      </c>
      <c r="E36" s="95"/>
      <c r="F36" s="24"/>
      <c r="G36" s="13"/>
      <c r="H36" s="14"/>
    </row>
    <row r="37" spans="2:8" ht="15">
      <c r="B37" s="116" t="s">
        <v>275</v>
      </c>
      <c r="C37" s="120">
        <f>C35+1</f>
        <v>15</v>
      </c>
      <c r="D37" s="78" t="s">
        <v>64</v>
      </c>
      <c r="E37" s="95" t="s">
        <v>8</v>
      </c>
      <c r="F37" s="24">
        <v>14</v>
      </c>
      <c r="G37" s="13"/>
      <c r="H37" s="14"/>
    </row>
    <row r="38" spans="2:8" ht="15">
      <c r="B38" s="116"/>
      <c r="C38" s="120"/>
      <c r="D38" s="94" t="s">
        <v>162</v>
      </c>
      <c r="E38" s="95"/>
      <c r="F38" s="24"/>
      <c r="G38" s="13"/>
      <c r="H38" s="14"/>
    </row>
    <row r="39" spans="2:8" ht="15">
      <c r="B39" s="116" t="s">
        <v>275</v>
      </c>
      <c r="C39" s="120">
        <f>C37+1</f>
        <v>16</v>
      </c>
      <c r="D39" s="78" t="s">
        <v>152</v>
      </c>
      <c r="E39" s="95" t="s">
        <v>8</v>
      </c>
      <c r="F39" s="24">
        <v>5</v>
      </c>
      <c r="G39" s="13"/>
      <c r="H39" s="14"/>
    </row>
    <row r="40" spans="2:8" ht="15.75" thickBot="1">
      <c r="B40" s="116" t="s">
        <v>275</v>
      </c>
      <c r="C40" s="120">
        <f>C39+1</f>
        <v>17</v>
      </c>
      <c r="D40" s="78" t="s">
        <v>153</v>
      </c>
      <c r="E40" s="95" t="s">
        <v>8</v>
      </c>
      <c r="F40" s="24">
        <v>5</v>
      </c>
      <c r="G40" s="13"/>
      <c r="H40" s="14"/>
    </row>
    <row r="41" spans="2:8" ht="25.5" customHeight="1" thickBot="1">
      <c r="B41" s="121"/>
      <c r="C41" s="122"/>
      <c r="D41" s="57"/>
      <c r="E41" s="58"/>
      <c r="F41" s="59"/>
      <c r="G41" s="82" t="s">
        <v>276</v>
      </c>
      <c r="H41" s="81">
        <f>SUM(H6:H40)</f>
        <v>0</v>
      </c>
    </row>
    <row r="42" spans="2:8" ht="15">
      <c r="B42" s="116"/>
      <c r="C42" s="119"/>
      <c r="D42" s="78" t="s">
        <v>28</v>
      </c>
      <c r="E42" s="25"/>
      <c r="F42" s="24"/>
      <c r="G42" s="13"/>
      <c r="H42" s="14"/>
    </row>
    <row r="43" spans="2:8" ht="15">
      <c r="B43" s="116"/>
      <c r="C43" s="119"/>
      <c r="D43" s="94" t="s">
        <v>29</v>
      </c>
      <c r="E43" s="25"/>
      <c r="F43" s="24"/>
      <c r="G43" s="13"/>
      <c r="H43" s="14"/>
    </row>
    <row r="44" spans="2:8" ht="15">
      <c r="B44" s="116" t="s">
        <v>275</v>
      </c>
      <c r="C44" s="120">
        <f>C40+1</f>
        <v>18</v>
      </c>
      <c r="D44" s="78" t="s">
        <v>30</v>
      </c>
      <c r="E44" s="95" t="s">
        <v>31</v>
      </c>
      <c r="F44" s="24">
        <v>30</v>
      </c>
      <c r="G44" s="13"/>
      <c r="H44" s="14"/>
    </row>
    <row r="45" spans="2:8" ht="15">
      <c r="B45" s="116" t="s">
        <v>275</v>
      </c>
      <c r="C45" s="120">
        <f>C44+1</f>
        <v>19</v>
      </c>
      <c r="D45" s="78" t="s">
        <v>66</v>
      </c>
      <c r="E45" s="95" t="s">
        <v>31</v>
      </c>
      <c r="F45" s="24">
        <v>6</v>
      </c>
      <c r="G45" s="13"/>
      <c r="H45" s="14"/>
    </row>
    <row r="46" spans="2:8" ht="15">
      <c r="B46" s="116" t="s">
        <v>275</v>
      </c>
      <c r="C46" s="120">
        <f>C45+1</f>
        <v>20</v>
      </c>
      <c r="D46" s="78" t="s">
        <v>33</v>
      </c>
      <c r="E46" s="95" t="s">
        <v>31</v>
      </c>
      <c r="F46" s="24">
        <v>6</v>
      </c>
      <c r="G46" s="13"/>
      <c r="H46" s="14"/>
    </row>
    <row r="47" spans="2:8" ht="30">
      <c r="B47" s="116" t="s">
        <v>275</v>
      </c>
      <c r="C47" s="120">
        <f>C46+1</f>
        <v>21</v>
      </c>
      <c r="D47" s="78" t="s">
        <v>67</v>
      </c>
      <c r="E47" s="95" t="s">
        <v>31</v>
      </c>
      <c r="F47" s="24">
        <v>41</v>
      </c>
      <c r="G47" s="13"/>
      <c r="H47" s="14"/>
    </row>
    <row r="48" spans="2:8" ht="15">
      <c r="B48" s="116" t="s">
        <v>275</v>
      </c>
      <c r="C48" s="120">
        <f>C47+1</f>
        <v>22</v>
      </c>
      <c r="D48" s="78" t="s">
        <v>69</v>
      </c>
      <c r="E48" s="95" t="s">
        <v>31</v>
      </c>
      <c r="F48" s="24">
        <v>35</v>
      </c>
      <c r="G48" s="13"/>
      <c r="H48" s="14"/>
    </row>
    <row r="49" spans="2:8" ht="15">
      <c r="B49" s="116"/>
      <c r="C49" s="117"/>
      <c r="D49" s="96" t="s">
        <v>108</v>
      </c>
      <c r="E49" s="66"/>
      <c r="F49" s="24"/>
      <c r="G49" s="13"/>
      <c r="H49" s="14"/>
    </row>
    <row r="50" spans="2:8" ht="15.75" thickBot="1">
      <c r="B50" s="123" t="s">
        <v>275</v>
      </c>
      <c r="C50" s="124">
        <f>C48+1</f>
        <v>23</v>
      </c>
      <c r="D50" s="97" t="s">
        <v>107</v>
      </c>
      <c r="E50" s="98" t="s">
        <v>106</v>
      </c>
      <c r="F50" s="36">
        <v>6</v>
      </c>
      <c r="G50" s="37"/>
      <c r="H50" s="38"/>
    </row>
    <row r="51" spans="2:8" ht="25.5" customHeight="1" thickBot="1">
      <c r="B51" s="121"/>
      <c r="C51" s="122"/>
      <c r="D51" s="57"/>
      <c r="E51" s="58"/>
      <c r="F51" s="59"/>
      <c r="G51" s="82" t="s">
        <v>277</v>
      </c>
      <c r="H51" s="81">
        <f>SUM(H42:H50)</f>
        <v>0</v>
      </c>
    </row>
    <row r="52" ht="15.75" thickBot="1"/>
    <row r="53" spans="2:8" ht="15.75" thickBot="1">
      <c r="B53" s="52"/>
      <c r="C53" s="53"/>
      <c r="D53" s="54"/>
      <c r="E53" s="55"/>
      <c r="F53" s="39"/>
      <c r="G53" s="39" t="s">
        <v>276</v>
      </c>
      <c r="H53" s="56">
        <f>H41</f>
        <v>0</v>
      </c>
    </row>
    <row r="54" spans="2:8" ht="15.75" thickBot="1">
      <c r="B54" s="52"/>
      <c r="C54" s="53"/>
      <c r="D54" s="54"/>
      <c r="E54" s="55"/>
      <c r="F54" s="39"/>
      <c r="G54" s="39" t="s">
        <v>277</v>
      </c>
      <c r="H54" s="56">
        <f>H51</f>
        <v>0</v>
      </c>
    </row>
    <row r="55" spans="2:8" ht="15.75" thickBot="1">
      <c r="B55" s="45"/>
      <c r="C55" s="46"/>
      <c r="D55" s="46"/>
      <c r="E55" s="46"/>
      <c r="F55" s="47"/>
      <c r="G55" s="47" t="s">
        <v>278</v>
      </c>
      <c r="H55" s="40">
        <f>SUM(H53:H54)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H129"/>
  <sheetViews>
    <sheetView view="pageBreakPreview" zoomScaleSheetLayoutView="100" zoomScalePageLayoutView="0" workbookViewId="0" topLeftCell="A13">
      <selection activeCell="O39" sqref="O39"/>
    </sheetView>
  </sheetViews>
  <sheetFormatPr defaultColWidth="9.140625" defaultRowHeight="15"/>
  <cols>
    <col min="1" max="1" width="4.00390625" style="7" customWidth="1"/>
    <col min="2" max="2" width="6.00390625" style="113" customWidth="1"/>
    <col min="3" max="3" width="6.28125" style="112" customWidth="1"/>
    <col min="4" max="4" width="50.8515625" style="7" customWidth="1"/>
    <col min="5" max="5" width="11.8515625" style="7" customWidth="1"/>
    <col min="6" max="6" width="8.00390625" style="7" bestFit="1" customWidth="1"/>
    <col min="7" max="8" width="10.8515625" style="7" customWidth="1"/>
    <col min="9" max="16384" width="9.140625" style="7" customWidth="1"/>
  </cols>
  <sheetData>
    <row r="1" ht="20.25">
      <c r="D1" s="2" t="s">
        <v>398</v>
      </c>
    </row>
    <row r="2" spans="4:6" ht="45" customHeight="1">
      <c r="D2" s="259" t="s">
        <v>274</v>
      </c>
      <c r="E2" s="259"/>
      <c r="F2" s="259"/>
    </row>
    <row r="3" spans="4:6" ht="17.25" customHeight="1" thickBot="1">
      <c r="D3" s="4"/>
      <c r="E3" s="4"/>
      <c r="F3" s="4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52</v>
      </c>
      <c r="E7" s="66"/>
      <c r="F7" s="17"/>
      <c r="G7" s="13"/>
      <c r="H7" s="14"/>
    </row>
    <row r="8" spans="2:8" ht="30">
      <c r="B8" s="116" t="s">
        <v>280</v>
      </c>
      <c r="C8" s="117">
        <v>1</v>
      </c>
      <c r="D8" s="90" t="s">
        <v>226</v>
      </c>
      <c r="E8" s="66" t="s">
        <v>227</v>
      </c>
      <c r="F8" s="19">
        <v>56</v>
      </c>
      <c r="G8" s="13"/>
      <c r="H8" s="14"/>
    </row>
    <row r="9" spans="2:8" ht="30">
      <c r="B9" s="116" t="s">
        <v>280</v>
      </c>
      <c r="C9" s="117">
        <f>C8+1</f>
        <v>2</v>
      </c>
      <c r="D9" s="90" t="s">
        <v>53</v>
      </c>
      <c r="E9" s="66" t="s">
        <v>227</v>
      </c>
      <c r="F9" s="19">
        <v>548</v>
      </c>
      <c r="G9" s="13"/>
      <c r="H9" s="14"/>
    </row>
    <row r="10" spans="2:8" ht="30">
      <c r="B10" s="116" t="s">
        <v>280</v>
      </c>
      <c r="C10" s="117">
        <f>C9+1</f>
        <v>3</v>
      </c>
      <c r="D10" s="90" t="s">
        <v>155</v>
      </c>
      <c r="E10" s="66" t="s">
        <v>228</v>
      </c>
      <c r="F10" s="19">
        <v>300</v>
      </c>
      <c r="G10" s="13"/>
      <c r="H10" s="14"/>
    </row>
    <row r="11" spans="2:8" ht="15">
      <c r="B11" s="116"/>
      <c r="C11" s="118"/>
      <c r="D11" s="91" t="s">
        <v>83</v>
      </c>
      <c r="E11" s="13"/>
      <c r="F11" s="17"/>
      <c r="G11" s="13"/>
      <c r="H11" s="14"/>
    </row>
    <row r="12" spans="2:8" ht="18">
      <c r="B12" s="116" t="s">
        <v>280</v>
      </c>
      <c r="C12" s="117">
        <f>C10+1</f>
        <v>4</v>
      </c>
      <c r="D12" s="31" t="s">
        <v>84</v>
      </c>
      <c r="E12" s="66" t="s">
        <v>229</v>
      </c>
      <c r="F12" s="17">
        <v>813</v>
      </c>
      <c r="G12" s="13"/>
      <c r="H12" s="14"/>
    </row>
    <row r="13" spans="2:8" ht="15">
      <c r="B13" s="116" t="s">
        <v>280</v>
      </c>
      <c r="C13" s="117">
        <f>C12+1</f>
        <v>5</v>
      </c>
      <c r="D13" s="31" t="s">
        <v>81</v>
      </c>
      <c r="E13" s="66" t="s">
        <v>31</v>
      </c>
      <c r="F13" s="17">
        <v>3</v>
      </c>
      <c r="G13" s="13"/>
      <c r="H13" s="14"/>
    </row>
    <row r="14" spans="2:8" ht="15">
      <c r="B14" s="116" t="s">
        <v>280</v>
      </c>
      <c r="C14" s="117">
        <f>C13+1</f>
        <v>6</v>
      </c>
      <c r="D14" s="31" t="s">
        <v>140</v>
      </c>
      <c r="E14" s="66" t="s">
        <v>141</v>
      </c>
      <c r="F14" s="17">
        <v>1</v>
      </c>
      <c r="G14" s="13"/>
      <c r="H14" s="14"/>
    </row>
    <row r="15" spans="2:8" ht="15">
      <c r="B15" s="116"/>
      <c r="C15" s="118"/>
      <c r="D15" s="13"/>
      <c r="E15" s="25"/>
      <c r="F15" s="17"/>
      <c r="G15" s="13"/>
      <c r="H15" s="14"/>
    </row>
    <row r="16" spans="2:8" ht="15">
      <c r="B16" s="116"/>
      <c r="C16" s="118"/>
      <c r="D16" s="93" t="s">
        <v>102</v>
      </c>
      <c r="E16" s="25"/>
      <c r="F16" s="17"/>
      <c r="G16" s="13"/>
      <c r="H16" s="14"/>
    </row>
    <row r="17" spans="2:8" ht="15">
      <c r="B17" s="116"/>
      <c r="C17" s="118"/>
      <c r="D17" s="78" t="s">
        <v>22</v>
      </c>
      <c r="E17" s="25"/>
      <c r="F17" s="17"/>
      <c r="G17" s="13"/>
      <c r="H17" s="14"/>
    </row>
    <row r="18" spans="2:8" ht="75">
      <c r="B18" s="116"/>
      <c r="C18" s="118"/>
      <c r="D18" s="96" t="s">
        <v>528</v>
      </c>
      <c r="E18" s="66"/>
      <c r="F18" s="24"/>
      <c r="G18" s="13"/>
      <c r="H18" s="14"/>
    </row>
    <row r="19" spans="2:8" ht="15">
      <c r="B19" s="116" t="s">
        <v>280</v>
      </c>
      <c r="C19" s="118">
        <f>C14+1</f>
        <v>7</v>
      </c>
      <c r="D19" s="92" t="s">
        <v>50</v>
      </c>
      <c r="E19" s="66" t="s">
        <v>23</v>
      </c>
      <c r="F19" s="24">
        <v>17</v>
      </c>
      <c r="G19" s="13"/>
      <c r="H19" s="14"/>
    </row>
    <row r="20" spans="2:8" ht="75">
      <c r="B20" s="116"/>
      <c r="C20" s="118"/>
      <c r="D20" s="96" t="s">
        <v>533</v>
      </c>
      <c r="E20" s="66"/>
      <c r="F20" s="24"/>
      <c r="G20" s="13"/>
      <c r="H20" s="14"/>
    </row>
    <row r="21" spans="2:8" ht="15">
      <c r="B21" s="116" t="s">
        <v>280</v>
      </c>
      <c r="C21" s="118">
        <f>C19+1</f>
        <v>8</v>
      </c>
      <c r="D21" s="92" t="s">
        <v>50</v>
      </c>
      <c r="E21" s="66" t="s">
        <v>23</v>
      </c>
      <c r="F21" s="30">
        <v>51.5</v>
      </c>
      <c r="G21" s="13"/>
      <c r="H21" s="14"/>
    </row>
    <row r="22" spans="2:8" ht="75">
      <c r="B22" s="116"/>
      <c r="C22" s="118"/>
      <c r="D22" s="96" t="s">
        <v>534</v>
      </c>
      <c r="E22" s="66"/>
      <c r="F22" s="24"/>
      <c r="G22" s="13"/>
      <c r="H22" s="14"/>
    </row>
    <row r="23" spans="2:8" ht="15.75" thickBot="1">
      <c r="B23" s="116" t="s">
        <v>280</v>
      </c>
      <c r="C23" s="118">
        <f>C21+1</f>
        <v>9</v>
      </c>
      <c r="D23" s="92" t="s">
        <v>50</v>
      </c>
      <c r="E23" s="66" t="s">
        <v>23</v>
      </c>
      <c r="F23" s="24">
        <v>186</v>
      </c>
      <c r="G23" s="13"/>
      <c r="H23" s="14"/>
    </row>
    <row r="24" spans="2:8" ht="25.5" customHeight="1" thickBot="1">
      <c r="B24" s="121"/>
      <c r="C24" s="122"/>
      <c r="D24" s="57"/>
      <c r="E24" s="58"/>
      <c r="F24" s="59"/>
      <c r="G24" s="82" t="s">
        <v>281</v>
      </c>
      <c r="H24" s="81">
        <f>SUM(H6:H23)</f>
        <v>0</v>
      </c>
    </row>
    <row r="25" spans="2:8" ht="15">
      <c r="B25" s="116"/>
      <c r="C25" s="118"/>
      <c r="D25" s="92" t="s">
        <v>75</v>
      </c>
      <c r="E25" s="66"/>
      <c r="F25" s="24"/>
      <c r="G25" s="13"/>
      <c r="H25" s="14"/>
    </row>
    <row r="26" spans="2:8" ht="15">
      <c r="B26" s="116"/>
      <c r="C26" s="118"/>
      <c r="D26" s="67" t="s">
        <v>78</v>
      </c>
      <c r="E26" s="66"/>
      <c r="F26" s="66"/>
      <c r="G26" s="13"/>
      <c r="H26" s="14"/>
    </row>
    <row r="27" spans="2:8" ht="15">
      <c r="B27" s="116"/>
      <c r="C27" s="118"/>
      <c r="D27" s="96" t="s">
        <v>14</v>
      </c>
      <c r="E27" s="66"/>
      <c r="F27" s="24"/>
      <c r="G27" s="13"/>
      <c r="H27" s="14"/>
    </row>
    <row r="28" spans="2:8" ht="15">
      <c r="B28" s="116" t="s">
        <v>280</v>
      </c>
      <c r="C28" s="118">
        <f>C23+1</f>
        <v>10</v>
      </c>
      <c r="D28" s="90" t="s">
        <v>43</v>
      </c>
      <c r="E28" s="66" t="s">
        <v>8</v>
      </c>
      <c r="F28" s="24">
        <v>1</v>
      </c>
      <c r="G28" s="13"/>
      <c r="H28" s="14"/>
    </row>
    <row r="29" spans="2:8" ht="15">
      <c r="B29" s="116"/>
      <c r="C29" s="118"/>
      <c r="D29" s="96" t="s">
        <v>544</v>
      </c>
      <c r="E29" s="66"/>
      <c r="F29" s="24"/>
      <c r="G29" s="13"/>
      <c r="H29" s="14"/>
    </row>
    <row r="30" spans="2:8" ht="15">
      <c r="B30" s="116" t="s">
        <v>280</v>
      </c>
      <c r="C30" s="118">
        <f>C28+1</f>
        <v>11</v>
      </c>
      <c r="D30" s="90" t="s">
        <v>558</v>
      </c>
      <c r="E30" s="25" t="s">
        <v>8</v>
      </c>
      <c r="F30" s="17">
        <v>1</v>
      </c>
      <c r="G30" s="13"/>
      <c r="H30" s="14"/>
    </row>
    <row r="31" spans="2:8" ht="15">
      <c r="B31" s="116" t="s">
        <v>280</v>
      </c>
      <c r="C31" s="118">
        <f>C30+1</f>
        <v>12</v>
      </c>
      <c r="D31" s="90" t="s">
        <v>542</v>
      </c>
      <c r="E31" s="25" t="s">
        <v>8</v>
      </c>
      <c r="F31" s="17">
        <v>2</v>
      </c>
      <c r="G31" s="13"/>
      <c r="H31" s="14"/>
    </row>
    <row r="32" spans="2:8" ht="30">
      <c r="B32" s="116"/>
      <c r="C32" s="118"/>
      <c r="D32" s="96" t="s">
        <v>580</v>
      </c>
      <c r="E32" s="66"/>
      <c r="F32" s="66"/>
      <c r="G32" s="13"/>
      <c r="H32" s="14"/>
    </row>
    <row r="33" spans="2:8" ht="15">
      <c r="B33" s="116" t="s">
        <v>280</v>
      </c>
      <c r="C33" s="118">
        <f>C31+1</f>
        <v>13</v>
      </c>
      <c r="D33" s="90" t="s">
        <v>565</v>
      </c>
      <c r="E33" s="66" t="s">
        <v>2</v>
      </c>
      <c r="F33" s="66">
        <v>1</v>
      </c>
      <c r="G33" s="13"/>
      <c r="H33" s="14"/>
    </row>
    <row r="34" spans="2:8" ht="15">
      <c r="B34" s="116" t="s">
        <v>280</v>
      </c>
      <c r="C34" s="118">
        <f>C33+1</f>
        <v>14</v>
      </c>
      <c r="D34" s="90" t="s">
        <v>553</v>
      </c>
      <c r="E34" s="66" t="s">
        <v>2</v>
      </c>
      <c r="F34" s="24">
        <v>3</v>
      </c>
      <c r="G34" s="13"/>
      <c r="H34" s="14"/>
    </row>
    <row r="35" spans="2:8" ht="15">
      <c r="B35" s="116"/>
      <c r="C35" s="117"/>
      <c r="D35" s="96" t="s">
        <v>45</v>
      </c>
      <c r="E35" s="88"/>
      <c r="F35" s="100"/>
      <c r="G35" s="13"/>
      <c r="H35" s="14"/>
    </row>
    <row r="36" spans="2:8" ht="15">
      <c r="B36" s="116" t="s">
        <v>280</v>
      </c>
      <c r="C36" s="118">
        <f>C34+1</f>
        <v>15</v>
      </c>
      <c r="D36" s="90" t="s">
        <v>4</v>
      </c>
      <c r="E36" s="66" t="s">
        <v>8</v>
      </c>
      <c r="F36" s="24">
        <v>2</v>
      </c>
      <c r="G36" s="13"/>
      <c r="H36" s="14"/>
    </row>
    <row r="37" spans="2:8" ht="15">
      <c r="B37" s="116"/>
      <c r="C37" s="118"/>
      <c r="D37" s="67" t="s">
        <v>79</v>
      </c>
      <c r="E37" s="66"/>
      <c r="F37" s="24"/>
      <c r="G37" s="13"/>
      <c r="H37" s="14"/>
    </row>
    <row r="38" spans="2:8" ht="15">
      <c r="B38" s="116"/>
      <c r="C38" s="118"/>
      <c r="D38" s="96" t="s">
        <v>44</v>
      </c>
      <c r="E38" s="66"/>
      <c r="F38" s="24"/>
      <c r="G38" s="13"/>
      <c r="H38" s="14"/>
    </row>
    <row r="39" spans="2:8" ht="18">
      <c r="B39" s="116" t="s">
        <v>280</v>
      </c>
      <c r="C39" s="118">
        <f>C36+1</f>
        <v>16</v>
      </c>
      <c r="D39" s="90" t="s">
        <v>566</v>
      </c>
      <c r="E39" s="66" t="s">
        <v>8</v>
      </c>
      <c r="F39" s="24">
        <v>1</v>
      </c>
      <c r="G39" s="13"/>
      <c r="H39" s="14"/>
    </row>
    <row r="40" spans="2:8" ht="18">
      <c r="B40" s="116" t="s">
        <v>280</v>
      </c>
      <c r="C40" s="118">
        <f>C39+1</f>
        <v>17</v>
      </c>
      <c r="D40" s="90" t="s">
        <v>567</v>
      </c>
      <c r="E40" s="66" t="s">
        <v>8</v>
      </c>
      <c r="F40" s="24">
        <v>1</v>
      </c>
      <c r="G40" s="13"/>
      <c r="H40" s="14"/>
    </row>
    <row r="41" spans="2:8" ht="18">
      <c r="B41" s="116" t="s">
        <v>280</v>
      </c>
      <c r="C41" s="118">
        <f>C40+1</f>
        <v>18</v>
      </c>
      <c r="D41" s="90" t="s">
        <v>568</v>
      </c>
      <c r="E41" s="66" t="s">
        <v>8</v>
      </c>
      <c r="F41" s="24">
        <v>1</v>
      </c>
      <c r="G41" s="13"/>
      <c r="H41" s="14"/>
    </row>
    <row r="42" spans="2:8" ht="15">
      <c r="B42" s="116"/>
      <c r="C42" s="118"/>
      <c r="D42" s="96" t="s">
        <v>19</v>
      </c>
      <c r="E42" s="66"/>
      <c r="F42" s="24"/>
      <c r="G42" s="13"/>
      <c r="H42" s="14"/>
    </row>
    <row r="43" spans="2:8" ht="15">
      <c r="B43" s="116" t="s">
        <v>280</v>
      </c>
      <c r="C43" s="118">
        <f>C41+1</f>
        <v>19</v>
      </c>
      <c r="D43" s="31" t="s">
        <v>555</v>
      </c>
      <c r="E43" s="25" t="s">
        <v>8</v>
      </c>
      <c r="F43" s="17">
        <v>6</v>
      </c>
      <c r="G43" s="13"/>
      <c r="H43" s="14"/>
    </row>
    <row r="44" spans="2:8" ht="15">
      <c r="B44" s="116"/>
      <c r="C44" s="118"/>
      <c r="D44" s="96" t="s">
        <v>148</v>
      </c>
      <c r="E44" s="25"/>
      <c r="F44" s="17"/>
      <c r="G44" s="13"/>
      <c r="H44" s="14"/>
    </row>
    <row r="45" spans="2:8" ht="15">
      <c r="B45" s="116" t="s">
        <v>280</v>
      </c>
      <c r="C45" s="118">
        <f>C43+1</f>
        <v>20</v>
      </c>
      <c r="D45" s="31" t="s">
        <v>569</v>
      </c>
      <c r="E45" s="25" t="s">
        <v>8</v>
      </c>
      <c r="F45" s="17">
        <v>1</v>
      </c>
      <c r="G45" s="13"/>
      <c r="H45" s="14"/>
    </row>
    <row r="46" spans="2:8" ht="15">
      <c r="B46" s="116"/>
      <c r="C46" s="118"/>
      <c r="D46" s="96" t="s">
        <v>46</v>
      </c>
      <c r="E46" s="66"/>
      <c r="F46" s="24"/>
      <c r="G46" s="13"/>
      <c r="H46" s="14"/>
    </row>
    <row r="47" spans="2:8" ht="15">
      <c r="B47" s="116" t="s">
        <v>280</v>
      </c>
      <c r="C47" s="118">
        <f>C45+1</f>
        <v>21</v>
      </c>
      <c r="D47" s="31" t="s">
        <v>48</v>
      </c>
      <c r="E47" s="25" t="s">
        <v>8</v>
      </c>
      <c r="F47" s="24">
        <v>1</v>
      </c>
      <c r="G47" s="13"/>
      <c r="H47" s="14"/>
    </row>
    <row r="48" spans="2:8" ht="15">
      <c r="B48" s="116" t="s">
        <v>280</v>
      </c>
      <c r="C48" s="118">
        <f>C47+1</f>
        <v>22</v>
      </c>
      <c r="D48" s="31" t="s">
        <v>156</v>
      </c>
      <c r="E48" s="25" t="s">
        <v>8</v>
      </c>
      <c r="F48" s="24">
        <v>2</v>
      </c>
      <c r="G48" s="13"/>
      <c r="H48" s="14"/>
    </row>
    <row r="49" spans="2:8" ht="15">
      <c r="B49" s="116"/>
      <c r="C49" s="118"/>
      <c r="D49" s="96" t="s">
        <v>49</v>
      </c>
      <c r="E49" s="25"/>
      <c r="F49" s="17"/>
      <c r="G49" s="13"/>
      <c r="H49" s="14"/>
    </row>
    <row r="50" spans="2:8" ht="15">
      <c r="B50" s="116" t="s">
        <v>280</v>
      </c>
      <c r="C50" s="118">
        <f>C48+1</f>
        <v>23</v>
      </c>
      <c r="D50" s="31" t="s">
        <v>563</v>
      </c>
      <c r="E50" s="25" t="s">
        <v>8</v>
      </c>
      <c r="F50" s="17">
        <v>3</v>
      </c>
      <c r="G50" s="13"/>
      <c r="H50" s="14"/>
    </row>
    <row r="51" spans="2:8" ht="15">
      <c r="B51" s="116" t="s">
        <v>280</v>
      </c>
      <c r="C51" s="118">
        <f>C50+1</f>
        <v>24</v>
      </c>
      <c r="D51" s="31" t="s">
        <v>543</v>
      </c>
      <c r="E51" s="25" t="s">
        <v>8</v>
      </c>
      <c r="F51" s="17">
        <v>3</v>
      </c>
      <c r="G51" s="13"/>
      <c r="H51" s="14"/>
    </row>
    <row r="52" spans="2:8" ht="15">
      <c r="B52" s="116"/>
      <c r="C52" s="118"/>
      <c r="D52" s="96" t="s">
        <v>136</v>
      </c>
      <c r="E52" s="25"/>
      <c r="F52" s="17"/>
      <c r="G52" s="13"/>
      <c r="H52" s="14"/>
    </row>
    <row r="53" spans="2:8" ht="15">
      <c r="B53" s="116" t="s">
        <v>280</v>
      </c>
      <c r="C53" s="118">
        <f>C51+1</f>
        <v>25</v>
      </c>
      <c r="D53" s="31" t="s">
        <v>570</v>
      </c>
      <c r="E53" s="25" t="s">
        <v>8</v>
      </c>
      <c r="F53" s="17">
        <v>1</v>
      </c>
      <c r="G53" s="13"/>
      <c r="H53" s="14"/>
    </row>
    <row r="54" spans="2:8" ht="15">
      <c r="B54" s="116" t="s">
        <v>280</v>
      </c>
      <c r="C54" s="118">
        <f>C53+1</f>
        <v>26</v>
      </c>
      <c r="D54" s="31" t="s">
        <v>556</v>
      </c>
      <c r="E54" s="25" t="s">
        <v>8</v>
      </c>
      <c r="F54" s="17">
        <v>1</v>
      </c>
      <c r="G54" s="13"/>
      <c r="H54" s="14"/>
    </row>
    <row r="55" spans="2:8" ht="15">
      <c r="B55" s="116"/>
      <c r="C55" s="118"/>
      <c r="D55" s="31"/>
      <c r="E55" s="25"/>
      <c r="F55" s="17"/>
      <c r="G55" s="13"/>
      <c r="H55" s="14"/>
    </row>
    <row r="56" spans="2:8" ht="15">
      <c r="B56" s="116"/>
      <c r="C56" s="118"/>
      <c r="D56" s="92" t="s">
        <v>0</v>
      </c>
      <c r="E56" s="25"/>
      <c r="F56" s="17"/>
      <c r="G56" s="13"/>
      <c r="H56" s="14"/>
    </row>
    <row r="57" spans="2:8" ht="15">
      <c r="B57" s="116"/>
      <c r="C57" s="118"/>
      <c r="D57" s="96" t="s">
        <v>42</v>
      </c>
      <c r="E57" s="66"/>
      <c r="F57" s="66"/>
      <c r="G57" s="13"/>
      <c r="H57" s="14"/>
    </row>
    <row r="58" spans="2:8" ht="15">
      <c r="B58" s="116" t="s">
        <v>280</v>
      </c>
      <c r="C58" s="118">
        <f>C54+1</f>
        <v>27</v>
      </c>
      <c r="D58" s="90" t="s">
        <v>3</v>
      </c>
      <c r="E58" s="66" t="s">
        <v>2</v>
      </c>
      <c r="F58" s="24">
        <v>1</v>
      </c>
      <c r="G58" s="13"/>
      <c r="H58" s="14"/>
    </row>
    <row r="59" spans="2:8" ht="15">
      <c r="B59" s="116" t="s">
        <v>280</v>
      </c>
      <c r="C59" s="118">
        <f>C58+1</f>
        <v>28</v>
      </c>
      <c r="D59" s="90" t="s">
        <v>4</v>
      </c>
      <c r="E59" s="66" t="s">
        <v>2</v>
      </c>
      <c r="F59" s="24">
        <v>1</v>
      </c>
      <c r="G59" s="13"/>
      <c r="H59" s="14"/>
    </row>
    <row r="60" spans="2:8" ht="45">
      <c r="B60" s="116"/>
      <c r="C60" s="118"/>
      <c r="D60" s="96" t="s">
        <v>40</v>
      </c>
      <c r="E60" s="66"/>
      <c r="F60" s="66"/>
      <c r="G60" s="13"/>
      <c r="H60" s="14"/>
    </row>
    <row r="61" spans="2:8" ht="15">
      <c r="B61" s="116" t="s">
        <v>280</v>
      </c>
      <c r="C61" s="118">
        <f>C59+1</f>
        <v>29</v>
      </c>
      <c r="D61" s="90" t="s">
        <v>1</v>
      </c>
      <c r="E61" s="66" t="s">
        <v>2</v>
      </c>
      <c r="F61" s="24">
        <v>4</v>
      </c>
      <c r="G61" s="13"/>
      <c r="H61" s="14"/>
    </row>
    <row r="62" spans="2:8" ht="30">
      <c r="B62" s="116"/>
      <c r="C62" s="118"/>
      <c r="D62" s="96" t="s">
        <v>137</v>
      </c>
      <c r="E62" s="66"/>
      <c r="F62" s="24"/>
      <c r="G62" s="13"/>
      <c r="H62" s="14"/>
    </row>
    <row r="63" spans="2:8" ht="15">
      <c r="B63" s="116" t="s">
        <v>280</v>
      </c>
      <c r="C63" s="118">
        <f>C61+1</f>
        <v>30</v>
      </c>
      <c r="D63" s="90" t="s">
        <v>1</v>
      </c>
      <c r="E63" s="66" t="s">
        <v>2</v>
      </c>
      <c r="F63" s="24">
        <v>2</v>
      </c>
      <c r="G63" s="13"/>
      <c r="H63" s="14"/>
    </row>
    <row r="64" spans="2:8" ht="15">
      <c r="B64" s="116"/>
      <c r="C64" s="118"/>
      <c r="D64" s="90"/>
      <c r="E64" s="66"/>
      <c r="F64" s="24"/>
      <c r="G64" s="13"/>
      <c r="H64" s="14"/>
    </row>
    <row r="65" spans="2:8" ht="15">
      <c r="B65" s="116"/>
      <c r="C65" s="118"/>
      <c r="D65" s="92" t="s">
        <v>26</v>
      </c>
      <c r="E65" s="66"/>
      <c r="F65" s="24"/>
      <c r="G65" s="13"/>
      <c r="H65" s="14"/>
    </row>
    <row r="66" spans="2:8" ht="15">
      <c r="B66" s="116"/>
      <c r="C66" s="118"/>
      <c r="D66" s="101" t="s">
        <v>80</v>
      </c>
      <c r="E66" s="66"/>
      <c r="F66" s="24"/>
      <c r="G66" s="13"/>
      <c r="H66" s="14"/>
    </row>
    <row r="67" spans="2:8" ht="30">
      <c r="B67" s="116"/>
      <c r="C67" s="118"/>
      <c r="D67" s="96" t="s">
        <v>97</v>
      </c>
      <c r="E67" s="66"/>
      <c r="F67" s="24"/>
      <c r="G67" s="13"/>
      <c r="H67" s="14"/>
    </row>
    <row r="68" spans="2:8" ht="15">
      <c r="B68" s="116" t="s">
        <v>280</v>
      </c>
      <c r="C68" s="117">
        <f>C63+1</f>
        <v>31</v>
      </c>
      <c r="D68" s="92" t="s">
        <v>24</v>
      </c>
      <c r="E68" s="88" t="s">
        <v>2</v>
      </c>
      <c r="F68" s="24">
        <v>1</v>
      </c>
      <c r="G68" s="13"/>
      <c r="H68" s="14"/>
    </row>
    <row r="69" spans="2:8" ht="15">
      <c r="B69" s="116"/>
      <c r="C69" s="118"/>
      <c r="D69" s="101" t="s">
        <v>77</v>
      </c>
      <c r="E69" s="66"/>
      <c r="F69" s="24"/>
      <c r="G69" s="13"/>
      <c r="H69" s="14"/>
    </row>
    <row r="70" spans="2:8" ht="30">
      <c r="B70" s="116" t="s">
        <v>280</v>
      </c>
      <c r="C70" s="117">
        <f>C68+1</f>
        <v>32</v>
      </c>
      <c r="D70" s="92" t="s">
        <v>160</v>
      </c>
      <c r="E70" s="88" t="s">
        <v>2</v>
      </c>
      <c r="F70" s="24">
        <v>6</v>
      </c>
      <c r="G70" s="13"/>
      <c r="H70" s="14"/>
    </row>
    <row r="71" spans="2:8" ht="15">
      <c r="B71" s="116"/>
      <c r="C71" s="117"/>
      <c r="D71" s="92" t="s">
        <v>28</v>
      </c>
      <c r="E71" s="88"/>
      <c r="F71" s="24"/>
      <c r="G71" s="13"/>
      <c r="H71" s="14"/>
    </row>
    <row r="72" spans="2:8" ht="15">
      <c r="B72" s="116"/>
      <c r="C72" s="117"/>
      <c r="D72" s="96" t="s">
        <v>29</v>
      </c>
      <c r="E72" s="88"/>
      <c r="F72" s="24"/>
      <c r="G72" s="13"/>
      <c r="H72" s="14"/>
    </row>
    <row r="73" spans="2:8" ht="15">
      <c r="B73" s="116" t="s">
        <v>280</v>
      </c>
      <c r="C73" s="117">
        <f>C70+1</f>
        <v>33</v>
      </c>
      <c r="D73" s="92" t="s">
        <v>30</v>
      </c>
      <c r="E73" s="88" t="s">
        <v>31</v>
      </c>
      <c r="F73" s="24">
        <v>1</v>
      </c>
      <c r="G73" s="13"/>
      <c r="H73" s="14"/>
    </row>
    <row r="74" spans="2:8" ht="15">
      <c r="B74" s="116" t="s">
        <v>280</v>
      </c>
      <c r="C74" s="117">
        <f>C73+1</f>
        <v>34</v>
      </c>
      <c r="D74" s="92" t="s">
        <v>32</v>
      </c>
      <c r="E74" s="88" t="s">
        <v>31</v>
      </c>
      <c r="F74" s="24">
        <v>1</v>
      </c>
      <c r="G74" s="13"/>
      <c r="H74" s="14"/>
    </row>
    <row r="75" spans="2:8" ht="15">
      <c r="B75" s="116" t="s">
        <v>280</v>
      </c>
      <c r="C75" s="117">
        <f>C74+1</f>
        <v>35</v>
      </c>
      <c r="D75" s="92" t="s">
        <v>36</v>
      </c>
      <c r="E75" s="88" t="s">
        <v>31</v>
      </c>
      <c r="F75" s="24">
        <v>3</v>
      </c>
      <c r="G75" s="13"/>
      <c r="H75" s="14"/>
    </row>
    <row r="76" spans="2:8" ht="30">
      <c r="B76" s="116"/>
      <c r="C76" s="117"/>
      <c r="D76" s="96" t="s">
        <v>579</v>
      </c>
      <c r="E76" s="66"/>
      <c r="F76" s="24"/>
      <c r="G76" s="13"/>
      <c r="H76" s="14"/>
    </row>
    <row r="77" spans="2:8" ht="15">
      <c r="B77" s="116" t="s">
        <v>280</v>
      </c>
      <c r="C77" s="117">
        <f>C75+1</f>
        <v>36</v>
      </c>
      <c r="D77" s="92" t="s">
        <v>37</v>
      </c>
      <c r="E77" s="66" t="s">
        <v>31</v>
      </c>
      <c r="F77" s="24">
        <v>2</v>
      </c>
      <c r="G77" s="13"/>
      <c r="H77" s="14"/>
    </row>
    <row r="78" spans="2:8" ht="15">
      <c r="B78" s="116"/>
      <c r="C78" s="117"/>
      <c r="D78" s="92" t="s">
        <v>83</v>
      </c>
      <c r="E78" s="66"/>
      <c r="F78" s="24"/>
      <c r="G78" s="13"/>
      <c r="H78" s="14"/>
    </row>
    <row r="79" spans="2:8" ht="15.75" thickBot="1">
      <c r="B79" s="116" t="s">
        <v>280</v>
      </c>
      <c r="C79" s="117">
        <f>C77+1</f>
        <v>37</v>
      </c>
      <c r="D79" s="92" t="s">
        <v>82</v>
      </c>
      <c r="E79" s="66" t="s">
        <v>8</v>
      </c>
      <c r="F79" s="24">
        <v>2</v>
      </c>
      <c r="G79" s="13"/>
      <c r="H79" s="14"/>
    </row>
    <row r="80" spans="2:8" ht="25.5" customHeight="1" thickBot="1">
      <c r="B80" s="121"/>
      <c r="C80" s="122"/>
      <c r="D80" s="57"/>
      <c r="E80" s="58"/>
      <c r="F80" s="59"/>
      <c r="G80" s="82" t="s">
        <v>282</v>
      </c>
      <c r="H80" s="81">
        <f>SUM(H26:H79)</f>
        <v>0</v>
      </c>
    </row>
    <row r="81" spans="2:8" ht="15">
      <c r="B81" s="116"/>
      <c r="C81" s="119"/>
      <c r="D81" s="93" t="s">
        <v>104</v>
      </c>
      <c r="E81" s="25"/>
      <c r="F81" s="24"/>
      <c r="G81" s="13"/>
      <c r="H81" s="14"/>
    </row>
    <row r="82" spans="2:8" ht="15">
      <c r="B82" s="116"/>
      <c r="C82" s="119"/>
      <c r="D82" s="78" t="s">
        <v>22</v>
      </c>
      <c r="E82" s="25"/>
      <c r="F82" s="24"/>
      <c r="G82" s="13"/>
      <c r="H82" s="14"/>
    </row>
    <row r="83" spans="2:8" ht="60">
      <c r="B83" s="116"/>
      <c r="C83" s="119"/>
      <c r="D83" s="94" t="s">
        <v>118</v>
      </c>
      <c r="E83" s="25"/>
      <c r="F83" s="24"/>
      <c r="G83" s="13"/>
      <c r="H83" s="14"/>
    </row>
    <row r="84" spans="2:8" ht="15">
      <c r="B84" s="116" t="s">
        <v>280</v>
      </c>
      <c r="C84" s="119">
        <f>C79+1</f>
        <v>38</v>
      </c>
      <c r="D84" s="31" t="s">
        <v>50</v>
      </c>
      <c r="E84" s="25" t="s">
        <v>23</v>
      </c>
      <c r="F84" s="24">
        <v>25</v>
      </c>
      <c r="G84" s="13"/>
      <c r="H84" s="14"/>
    </row>
    <row r="85" spans="2:8" ht="60">
      <c r="B85" s="116"/>
      <c r="C85" s="119"/>
      <c r="D85" s="94" t="s">
        <v>70</v>
      </c>
      <c r="E85" s="25"/>
      <c r="F85" s="24"/>
      <c r="G85" s="13"/>
      <c r="H85" s="14"/>
    </row>
    <row r="86" spans="2:8" ht="15">
      <c r="B86" s="116" t="s">
        <v>280</v>
      </c>
      <c r="C86" s="120">
        <f>C84+1</f>
        <v>39</v>
      </c>
      <c r="D86" s="78" t="s">
        <v>50</v>
      </c>
      <c r="E86" s="25" t="s">
        <v>23</v>
      </c>
      <c r="F86" s="24">
        <v>104</v>
      </c>
      <c r="G86" s="13"/>
      <c r="H86" s="14"/>
    </row>
    <row r="87" spans="2:8" ht="15">
      <c r="B87" s="116" t="s">
        <v>280</v>
      </c>
      <c r="C87" s="120">
        <f>C86+1</f>
        <v>40</v>
      </c>
      <c r="D87" s="78" t="s">
        <v>24</v>
      </c>
      <c r="E87" s="25" t="s">
        <v>23</v>
      </c>
      <c r="F87" s="24">
        <v>117</v>
      </c>
      <c r="G87" s="13"/>
      <c r="H87" s="14"/>
    </row>
    <row r="88" spans="2:8" ht="15">
      <c r="B88" s="116" t="s">
        <v>280</v>
      </c>
      <c r="C88" s="120">
        <f>C87+1</f>
        <v>41</v>
      </c>
      <c r="D88" s="78" t="s">
        <v>27</v>
      </c>
      <c r="E88" s="25" t="s">
        <v>23</v>
      </c>
      <c r="F88" s="24">
        <v>6</v>
      </c>
      <c r="G88" s="13"/>
      <c r="H88" s="14"/>
    </row>
    <row r="89" spans="2:8" ht="15">
      <c r="B89" s="116"/>
      <c r="C89" s="120"/>
      <c r="D89" s="31"/>
      <c r="E89" s="25"/>
      <c r="F89" s="24"/>
      <c r="G89" s="13"/>
      <c r="H89" s="14"/>
    </row>
    <row r="90" spans="2:8" ht="15">
      <c r="B90" s="116"/>
      <c r="C90" s="120"/>
      <c r="D90" s="78" t="s">
        <v>26</v>
      </c>
      <c r="E90" s="25"/>
      <c r="F90" s="24"/>
      <c r="G90" s="13"/>
      <c r="H90" s="14"/>
    </row>
    <row r="91" spans="2:8" ht="45">
      <c r="B91" s="116"/>
      <c r="C91" s="120"/>
      <c r="D91" s="94" t="s">
        <v>98</v>
      </c>
      <c r="E91" s="95"/>
      <c r="F91" s="24"/>
      <c r="G91" s="13"/>
      <c r="H91" s="14"/>
    </row>
    <row r="92" spans="2:8" ht="15">
      <c r="B92" s="116" t="s">
        <v>280</v>
      </c>
      <c r="C92" s="120">
        <f>C88+1</f>
        <v>42</v>
      </c>
      <c r="D92" s="78" t="s">
        <v>55</v>
      </c>
      <c r="E92" s="95" t="s">
        <v>2</v>
      </c>
      <c r="F92" s="24">
        <v>3</v>
      </c>
      <c r="G92" s="13"/>
      <c r="H92" s="14"/>
    </row>
    <row r="93" spans="2:8" ht="15">
      <c r="B93" s="116" t="s">
        <v>280</v>
      </c>
      <c r="C93" s="120">
        <f>C92+1</f>
        <v>43</v>
      </c>
      <c r="D93" s="78" t="s">
        <v>24</v>
      </c>
      <c r="E93" s="95" t="s">
        <v>2</v>
      </c>
      <c r="F93" s="24">
        <v>1</v>
      </c>
      <c r="G93" s="13"/>
      <c r="H93" s="14"/>
    </row>
    <row r="94" spans="2:8" ht="30">
      <c r="B94" s="116"/>
      <c r="C94" s="119"/>
      <c r="D94" s="94" t="s">
        <v>100</v>
      </c>
      <c r="E94" s="25"/>
      <c r="F94" s="24"/>
      <c r="G94" s="13"/>
      <c r="H94" s="14"/>
    </row>
    <row r="95" spans="2:8" ht="15">
      <c r="B95" s="116" t="s">
        <v>280</v>
      </c>
      <c r="C95" s="119">
        <f>C93+1</f>
        <v>44</v>
      </c>
      <c r="D95" s="31" t="s">
        <v>50</v>
      </c>
      <c r="E95" s="25" t="s">
        <v>2</v>
      </c>
      <c r="F95" s="24">
        <v>3</v>
      </c>
      <c r="G95" s="13"/>
      <c r="H95" s="14"/>
    </row>
    <row r="96" spans="2:8" ht="15">
      <c r="B96" s="116" t="s">
        <v>280</v>
      </c>
      <c r="C96" s="119">
        <f>C95+1</f>
        <v>45</v>
      </c>
      <c r="D96" s="31" t="s">
        <v>24</v>
      </c>
      <c r="E96" s="25" t="s">
        <v>2</v>
      </c>
      <c r="F96" s="24">
        <v>2</v>
      </c>
      <c r="G96" s="13"/>
      <c r="H96" s="14"/>
    </row>
    <row r="97" spans="2:8" ht="15">
      <c r="B97" s="116"/>
      <c r="C97" s="119"/>
      <c r="D97" s="31"/>
      <c r="E97" s="25"/>
      <c r="F97" s="24"/>
      <c r="G97" s="13"/>
      <c r="H97" s="14"/>
    </row>
    <row r="98" spans="2:8" ht="15">
      <c r="B98" s="116"/>
      <c r="C98" s="119"/>
      <c r="D98" s="78" t="s">
        <v>75</v>
      </c>
      <c r="E98" s="95"/>
      <c r="F98" s="24"/>
      <c r="G98" s="13"/>
      <c r="H98" s="14"/>
    </row>
    <row r="99" spans="2:8" ht="15">
      <c r="B99" s="116"/>
      <c r="C99" s="119"/>
      <c r="D99" s="94" t="s">
        <v>92</v>
      </c>
      <c r="E99" s="25"/>
      <c r="F99" s="24"/>
      <c r="G99" s="13"/>
      <c r="H99" s="14"/>
    </row>
    <row r="100" spans="2:8" ht="15">
      <c r="B100" s="116"/>
      <c r="C100" s="119"/>
      <c r="D100" s="91" t="s">
        <v>89</v>
      </c>
      <c r="E100" s="25"/>
      <c r="F100" s="24"/>
      <c r="G100" s="13"/>
      <c r="H100" s="14"/>
    </row>
    <row r="101" spans="2:8" ht="18">
      <c r="B101" s="116" t="s">
        <v>280</v>
      </c>
      <c r="C101" s="119">
        <f>C96+1</f>
        <v>46</v>
      </c>
      <c r="D101" s="31" t="s">
        <v>240</v>
      </c>
      <c r="E101" s="25" t="s">
        <v>8</v>
      </c>
      <c r="F101" s="24">
        <v>2</v>
      </c>
      <c r="G101" s="13"/>
      <c r="H101" s="14"/>
    </row>
    <row r="102" spans="2:8" ht="18">
      <c r="B102" s="116" t="s">
        <v>280</v>
      </c>
      <c r="C102" s="119">
        <f>C101+1</f>
        <v>47</v>
      </c>
      <c r="D102" s="31" t="s">
        <v>231</v>
      </c>
      <c r="E102" s="25" t="s">
        <v>8</v>
      </c>
      <c r="F102" s="24">
        <v>4</v>
      </c>
      <c r="G102" s="13"/>
      <c r="H102" s="14"/>
    </row>
    <row r="103" spans="2:8" ht="18">
      <c r="B103" s="116" t="s">
        <v>280</v>
      </c>
      <c r="C103" s="119">
        <f>C102+1</f>
        <v>48</v>
      </c>
      <c r="D103" s="31" t="s">
        <v>271</v>
      </c>
      <c r="E103" s="25" t="s">
        <v>8</v>
      </c>
      <c r="F103" s="24">
        <v>1</v>
      </c>
      <c r="G103" s="13"/>
      <c r="H103" s="14"/>
    </row>
    <row r="104" spans="2:8" ht="18">
      <c r="B104" s="116" t="s">
        <v>280</v>
      </c>
      <c r="C104" s="119">
        <f>C103+1</f>
        <v>49</v>
      </c>
      <c r="D104" s="31" t="s">
        <v>272</v>
      </c>
      <c r="E104" s="25" t="s">
        <v>8</v>
      </c>
      <c r="F104" s="24">
        <v>1</v>
      </c>
      <c r="G104" s="13"/>
      <c r="H104" s="14"/>
    </row>
    <row r="105" spans="2:8" ht="15">
      <c r="B105" s="116"/>
      <c r="C105" s="119"/>
      <c r="D105" s="94" t="s">
        <v>90</v>
      </c>
      <c r="E105" s="25"/>
      <c r="F105" s="24"/>
      <c r="G105" s="13"/>
      <c r="H105" s="14"/>
    </row>
    <row r="106" spans="2:8" ht="15">
      <c r="B106" s="116"/>
      <c r="C106" s="120"/>
      <c r="D106" s="94" t="s">
        <v>74</v>
      </c>
      <c r="E106" s="95"/>
      <c r="F106" s="24"/>
      <c r="G106" s="13"/>
      <c r="H106" s="14"/>
    </row>
    <row r="107" spans="2:8" ht="15">
      <c r="B107" s="116" t="s">
        <v>280</v>
      </c>
      <c r="C107" s="120">
        <f>C104+1</f>
        <v>50</v>
      </c>
      <c r="D107" s="78" t="s">
        <v>61</v>
      </c>
      <c r="E107" s="95" t="s">
        <v>8</v>
      </c>
      <c r="F107" s="24">
        <v>2</v>
      </c>
      <c r="G107" s="13"/>
      <c r="H107" s="14"/>
    </row>
    <row r="108" spans="2:8" ht="15">
      <c r="B108" s="116" t="s">
        <v>280</v>
      </c>
      <c r="C108" s="120">
        <f>C107+1</f>
        <v>51</v>
      </c>
      <c r="D108" s="78" t="s">
        <v>72</v>
      </c>
      <c r="E108" s="95" t="s">
        <v>8</v>
      </c>
      <c r="F108" s="24">
        <v>8</v>
      </c>
      <c r="G108" s="13"/>
      <c r="H108" s="14"/>
    </row>
    <row r="109" spans="2:8" ht="15">
      <c r="B109" s="116"/>
      <c r="C109" s="120"/>
      <c r="D109" s="94" t="s">
        <v>91</v>
      </c>
      <c r="E109" s="95"/>
      <c r="F109" s="24"/>
      <c r="G109" s="13"/>
      <c r="H109" s="14"/>
    </row>
    <row r="110" spans="2:8" ht="15">
      <c r="B110" s="116" t="s">
        <v>280</v>
      </c>
      <c r="C110" s="120">
        <f>C108+1</f>
        <v>52</v>
      </c>
      <c r="D110" s="78" t="s">
        <v>64</v>
      </c>
      <c r="E110" s="95" t="s">
        <v>8</v>
      </c>
      <c r="F110" s="24">
        <v>6</v>
      </c>
      <c r="G110" s="13"/>
      <c r="H110" s="14"/>
    </row>
    <row r="111" spans="2:8" ht="15">
      <c r="B111" s="116"/>
      <c r="C111" s="120"/>
      <c r="D111" s="94" t="s">
        <v>162</v>
      </c>
      <c r="E111" s="95"/>
      <c r="F111" s="24"/>
      <c r="G111" s="13"/>
      <c r="H111" s="14"/>
    </row>
    <row r="112" spans="2:8" ht="15">
      <c r="B112" s="116" t="s">
        <v>280</v>
      </c>
      <c r="C112" s="120">
        <f>C110+1</f>
        <v>53</v>
      </c>
      <c r="D112" s="78" t="s">
        <v>152</v>
      </c>
      <c r="E112" s="95" t="s">
        <v>8</v>
      </c>
      <c r="F112" s="24">
        <v>2</v>
      </c>
      <c r="G112" s="13"/>
      <c r="H112" s="14"/>
    </row>
    <row r="113" spans="2:8" ht="15">
      <c r="B113" s="116" t="s">
        <v>280</v>
      </c>
      <c r="C113" s="120">
        <f>C112+1</f>
        <v>54</v>
      </c>
      <c r="D113" s="78" t="s">
        <v>153</v>
      </c>
      <c r="E113" s="95" t="s">
        <v>8</v>
      </c>
      <c r="F113" s="24">
        <v>2</v>
      </c>
      <c r="G113" s="13"/>
      <c r="H113" s="14"/>
    </row>
    <row r="114" spans="2:8" ht="15">
      <c r="B114" s="116"/>
      <c r="C114" s="120"/>
      <c r="D114" s="94" t="s">
        <v>92</v>
      </c>
      <c r="E114" s="95"/>
      <c r="F114" s="24"/>
      <c r="G114" s="13"/>
      <c r="H114" s="14"/>
    </row>
    <row r="115" spans="2:8" ht="15">
      <c r="B115" s="116"/>
      <c r="C115" s="120"/>
      <c r="D115" s="94" t="s">
        <v>93</v>
      </c>
      <c r="E115" s="95"/>
      <c r="F115" s="24"/>
      <c r="G115" s="13"/>
      <c r="H115" s="14"/>
    </row>
    <row r="116" spans="2:8" ht="33">
      <c r="B116" s="116" t="s">
        <v>280</v>
      </c>
      <c r="C116" s="120">
        <f>C113+1</f>
        <v>55</v>
      </c>
      <c r="D116" s="78" t="s">
        <v>233</v>
      </c>
      <c r="E116" s="95"/>
      <c r="F116" s="24">
        <v>2</v>
      </c>
      <c r="G116" s="13"/>
      <c r="H116" s="14"/>
    </row>
    <row r="117" spans="2:8" ht="33">
      <c r="B117" s="116" t="s">
        <v>280</v>
      </c>
      <c r="C117" s="120">
        <f>C116+1</f>
        <v>56</v>
      </c>
      <c r="D117" s="78" t="s">
        <v>273</v>
      </c>
      <c r="E117" s="95"/>
      <c r="F117" s="24">
        <v>1</v>
      </c>
      <c r="G117" s="13"/>
      <c r="H117" s="14"/>
    </row>
    <row r="118" spans="2:8" ht="15">
      <c r="B118" s="116"/>
      <c r="C118" s="119"/>
      <c r="D118" s="13"/>
      <c r="E118" s="25"/>
      <c r="F118" s="24"/>
      <c r="G118" s="13"/>
      <c r="H118" s="14"/>
    </row>
    <row r="119" spans="2:8" ht="15">
      <c r="B119" s="116"/>
      <c r="C119" s="119"/>
      <c r="D119" s="78" t="s">
        <v>28</v>
      </c>
      <c r="E119" s="25"/>
      <c r="F119" s="24"/>
      <c r="G119" s="13"/>
      <c r="H119" s="14"/>
    </row>
    <row r="120" spans="2:8" ht="15">
      <c r="B120" s="116"/>
      <c r="C120" s="119"/>
      <c r="D120" s="94" t="s">
        <v>29</v>
      </c>
      <c r="E120" s="25"/>
      <c r="F120" s="24"/>
      <c r="G120" s="13"/>
      <c r="H120" s="14"/>
    </row>
    <row r="121" spans="2:8" ht="15">
      <c r="B121" s="116" t="s">
        <v>280</v>
      </c>
      <c r="C121" s="120">
        <f>C117+1</f>
        <v>57</v>
      </c>
      <c r="D121" s="78" t="s">
        <v>30</v>
      </c>
      <c r="E121" s="95" t="s">
        <v>31</v>
      </c>
      <c r="F121" s="24">
        <v>1</v>
      </c>
      <c r="G121" s="13"/>
      <c r="H121" s="14"/>
    </row>
    <row r="122" spans="2:8" ht="15">
      <c r="B122" s="116" t="s">
        <v>280</v>
      </c>
      <c r="C122" s="120">
        <f>C121+1</f>
        <v>58</v>
      </c>
      <c r="D122" s="78" t="s">
        <v>66</v>
      </c>
      <c r="E122" s="95" t="s">
        <v>31</v>
      </c>
      <c r="F122" s="24">
        <v>1</v>
      </c>
      <c r="G122" s="13"/>
      <c r="H122" s="14"/>
    </row>
    <row r="123" spans="2:8" ht="15.75" thickBot="1">
      <c r="B123" s="123" t="s">
        <v>280</v>
      </c>
      <c r="C123" s="136">
        <f>C122+1</f>
        <v>59</v>
      </c>
      <c r="D123" s="104" t="s">
        <v>69</v>
      </c>
      <c r="E123" s="105" t="s">
        <v>31</v>
      </c>
      <c r="F123" s="36">
        <v>3</v>
      </c>
      <c r="G123" s="37"/>
      <c r="H123" s="38"/>
    </row>
    <row r="124" spans="2:8" ht="25.5" customHeight="1" thickBot="1">
      <c r="B124" s="121"/>
      <c r="C124" s="122"/>
      <c r="D124" s="57"/>
      <c r="E124" s="58"/>
      <c r="F124" s="59"/>
      <c r="G124" s="82" t="s">
        <v>283</v>
      </c>
      <c r="H124" s="81">
        <f>SUM(H82:H123)</f>
        <v>0</v>
      </c>
    </row>
    <row r="125" ht="15.75" thickBot="1"/>
    <row r="126" spans="2:8" ht="15.75" thickBot="1">
      <c r="B126" s="52"/>
      <c r="C126" s="53"/>
      <c r="D126" s="54"/>
      <c r="E126" s="55"/>
      <c r="F126" s="39"/>
      <c r="G126" s="39" t="s">
        <v>281</v>
      </c>
      <c r="H126" s="56">
        <f>H24</f>
        <v>0</v>
      </c>
    </row>
    <row r="127" spans="2:8" ht="15.75" thickBot="1">
      <c r="B127" s="52"/>
      <c r="C127" s="53"/>
      <c r="D127" s="54"/>
      <c r="E127" s="55"/>
      <c r="F127" s="39"/>
      <c r="G127" s="39" t="s">
        <v>282</v>
      </c>
      <c r="H127" s="56">
        <f>H80</f>
        <v>0</v>
      </c>
    </row>
    <row r="128" spans="2:8" ht="15.75" thickBot="1">
      <c r="B128" s="52"/>
      <c r="C128" s="53"/>
      <c r="D128" s="54"/>
      <c r="E128" s="55"/>
      <c r="F128" s="39"/>
      <c r="G128" s="39" t="s">
        <v>283</v>
      </c>
      <c r="H128" s="56">
        <f>H124</f>
        <v>0</v>
      </c>
    </row>
    <row r="129" spans="2:8" ht="15.75" thickBot="1">
      <c r="B129" s="45"/>
      <c r="C129" s="46"/>
      <c r="D129" s="46"/>
      <c r="E129" s="46"/>
      <c r="F129" s="47"/>
      <c r="G129" s="47" t="s">
        <v>284</v>
      </c>
      <c r="H129" s="40">
        <f>SUM(H126:H128)</f>
        <v>0</v>
      </c>
    </row>
  </sheetData>
  <sheetProtection/>
  <mergeCells count="6">
    <mergeCell ref="G4:G5"/>
    <mergeCell ref="D2:F2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2" manualBreakCount="2">
    <brk id="24" max="255" man="1"/>
    <brk id="8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J165"/>
  <sheetViews>
    <sheetView view="pageBreakPreview" zoomScaleSheetLayoutView="100" workbookViewId="0" topLeftCell="A25">
      <selection activeCell="Q65" sqref="Q65"/>
    </sheetView>
  </sheetViews>
  <sheetFormatPr defaultColWidth="9.140625" defaultRowHeight="15"/>
  <cols>
    <col min="1" max="1" width="4.28125" style="7" customWidth="1"/>
    <col min="2" max="2" width="6.00390625" style="113" customWidth="1"/>
    <col min="3" max="3" width="6.421875" style="112" customWidth="1"/>
    <col min="4" max="4" width="49.8515625" style="7" customWidth="1"/>
    <col min="5" max="5" width="12.28125" style="7" customWidth="1"/>
    <col min="6" max="6" width="8.00390625" style="7" bestFit="1" customWidth="1"/>
    <col min="7" max="7" width="10.57421875" style="7" customWidth="1"/>
    <col min="8" max="8" width="11.00390625" style="7" customWidth="1"/>
    <col min="9" max="10" width="0" style="190" hidden="1" customWidth="1"/>
    <col min="11" max="16384" width="9.140625" style="7" customWidth="1"/>
  </cols>
  <sheetData>
    <row r="1" ht="20.25">
      <c r="D1" s="2" t="s">
        <v>512</v>
      </c>
    </row>
    <row r="2" spans="4:6" ht="15">
      <c r="D2" s="85" t="s">
        <v>169</v>
      </c>
      <c r="E2" s="85"/>
      <c r="F2" s="85"/>
    </row>
    <row r="3" spans="4:6" ht="61.5" customHeight="1">
      <c r="D3" s="259" t="s">
        <v>279</v>
      </c>
      <c r="E3" s="259"/>
      <c r="F3" s="259"/>
    </row>
    <row r="4" spans="4:6" ht="17.25" customHeight="1" thickBot="1">
      <c r="D4" s="4"/>
      <c r="E4" s="4"/>
      <c r="F4" s="4"/>
    </row>
    <row r="5" spans="2:10" ht="15">
      <c r="B5" s="260" t="s">
        <v>196</v>
      </c>
      <c r="C5" s="261"/>
      <c r="D5" s="244" t="s">
        <v>197</v>
      </c>
      <c r="E5" s="244" t="s">
        <v>198</v>
      </c>
      <c r="F5" s="244" t="s">
        <v>199</v>
      </c>
      <c r="G5" s="244" t="s">
        <v>200</v>
      </c>
      <c r="H5" s="11" t="s">
        <v>201</v>
      </c>
      <c r="J5" s="191" t="s">
        <v>515</v>
      </c>
    </row>
    <row r="6" spans="2:10" ht="15.75" thickBot="1">
      <c r="B6" s="262"/>
      <c r="C6" s="263"/>
      <c r="D6" s="258"/>
      <c r="E6" s="258"/>
      <c r="F6" s="258"/>
      <c r="G6" s="258"/>
      <c r="H6" s="12" t="s">
        <v>202</v>
      </c>
      <c r="I6" s="190" t="s">
        <v>514</v>
      </c>
      <c r="J6" s="191" t="s">
        <v>516</v>
      </c>
    </row>
    <row r="7" spans="2:8" ht="30">
      <c r="B7" s="114"/>
      <c r="C7" s="115"/>
      <c r="D7" s="87" t="s">
        <v>103</v>
      </c>
      <c r="E7" s="86"/>
      <c r="F7" s="62"/>
      <c r="G7" s="63"/>
      <c r="H7" s="64"/>
    </row>
    <row r="8" spans="2:8" ht="15">
      <c r="B8" s="116"/>
      <c r="C8" s="117"/>
      <c r="D8" s="89" t="s">
        <v>76</v>
      </c>
      <c r="E8" s="66"/>
      <c r="F8" s="17"/>
      <c r="G8" s="13"/>
      <c r="H8" s="14"/>
    </row>
    <row r="9" spans="2:8" ht="15">
      <c r="B9" s="116" t="s">
        <v>286</v>
      </c>
      <c r="C9" s="117">
        <v>1</v>
      </c>
      <c r="D9" s="90" t="s">
        <v>87</v>
      </c>
      <c r="E9" s="66" t="s">
        <v>31</v>
      </c>
      <c r="F9" s="17">
        <v>1</v>
      </c>
      <c r="G9" s="13"/>
      <c r="H9" s="14"/>
    </row>
    <row r="10" spans="2:8" ht="15">
      <c r="B10" s="116"/>
      <c r="C10" s="117"/>
      <c r="D10" s="89" t="s">
        <v>52</v>
      </c>
      <c r="E10" s="66"/>
      <c r="F10" s="17"/>
      <c r="G10" s="13"/>
      <c r="H10" s="14"/>
    </row>
    <row r="11" spans="2:10" ht="30">
      <c r="B11" s="116" t="s">
        <v>286</v>
      </c>
      <c r="C11" s="117">
        <f>C9+1</f>
        <v>2</v>
      </c>
      <c r="D11" s="90" t="s">
        <v>246</v>
      </c>
      <c r="E11" s="66" t="s">
        <v>227</v>
      </c>
      <c r="F11" s="17">
        <v>377</v>
      </c>
      <c r="G11" s="13"/>
      <c r="H11" s="14"/>
      <c r="I11" s="190">
        <v>495</v>
      </c>
      <c r="J11" s="190">
        <v>872</v>
      </c>
    </row>
    <row r="12" spans="2:8" ht="30">
      <c r="B12" s="116" t="s">
        <v>286</v>
      </c>
      <c r="C12" s="117">
        <f>C11+1</f>
        <v>3</v>
      </c>
      <c r="D12" s="90" t="s">
        <v>53</v>
      </c>
      <c r="E12" s="66" t="s">
        <v>227</v>
      </c>
      <c r="F12" s="17">
        <v>3149</v>
      </c>
      <c r="G12" s="13"/>
      <c r="H12" s="14"/>
    </row>
    <row r="13" spans="2:8" ht="30">
      <c r="B13" s="116" t="s">
        <v>286</v>
      </c>
      <c r="C13" s="117">
        <f>C12+1</f>
        <v>4</v>
      </c>
      <c r="D13" s="90" t="s">
        <v>155</v>
      </c>
      <c r="E13" s="66" t="s">
        <v>228</v>
      </c>
      <c r="F13" s="17">
        <v>119</v>
      </c>
      <c r="G13" s="13"/>
      <c r="H13" s="14"/>
    </row>
    <row r="14" spans="2:8" ht="15">
      <c r="B14" s="116"/>
      <c r="C14" s="118"/>
      <c r="D14" s="91" t="s">
        <v>83</v>
      </c>
      <c r="E14" s="13"/>
      <c r="F14" s="17"/>
      <c r="G14" s="13"/>
      <c r="H14" s="14"/>
    </row>
    <row r="15" spans="2:8" ht="30">
      <c r="B15" s="116" t="s">
        <v>286</v>
      </c>
      <c r="C15" s="117">
        <f>C13+1</f>
        <v>5</v>
      </c>
      <c r="D15" s="31" t="s">
        <v>88</v>
      </c>
      <c r="E15" s="66" t="s">
        <v>23</v>
      </c>
      <c r="F15" s="102">
        <v>29.5</v>
      </c>
      <c r="G15" s="13"/>
      <c r="H15" s="14"/>
    </row>
    <row r="16" spans="2:8" ht="30">
      <c r="B16" s="116" t="s">
        <v>286</v>
      </c>
      <c r="C16" s="117">
        <f>C15+1</f>
        <v>6</v>
      </c>
      <c r="D16" s="31" t="s">
        <v>88</v>
      </c>
      <c r="E16" s="66" t="s">
        <v>164</v>
      </c>
      <c r="F16" s="17">
        <v>5</v>
      </c>
      <c r="G16" s="13"/>
      <c r="H16" s="14"/>
    </row>
    <row r="17" spans="2:8" ht="30">
      <c r="B17" s="116" t="s">
        <v>286</v>
      </c>
      <c r="C17" s="117">
        <f>C16+1</f>
        <v>7</v>
      </c>
      <c r="D17" s="31" t="s">
        <v>96</v>
      </c>
      <c r="E17" s="66" t="s">
        <v>23</v>
      </c>
      <c r="F17" s="17">
        <v>1</v>
      </c>
      <c r="G17" s="13"/>
      <c r="H17" s="14"/>
    </row>
    <row r="18" spans="2:8" ht="15">
      <c r="B18" s="116" t="s">
        <v>286</v>
      </c>
      <c r="C18" s="117">
        <f>C17+1</f>
        <v>8</v>
      </c>
      <c r="D18" s="31" t="s">
        <v>81</v>
      </c>
      <c r="E18" s="66" t="s">
        <v>31</v>
      </c>
      <c r="F18" s="17">
        <v>9</v>
      </c>
      <c r="G18" s="13"/>
      <c r="H18" s="14"/>
    </row>
    <row r="19" spans="2:8" ht="15">
      <c r="B19" s="116"/>
      <c r="C19" s="118"/>
      <c r="D19" s="13"/>
      <c r="E19" s="25"/>
      <c r="F19" s="17"/>
      <c r="G19" s="13"/>
      <c r="H19" s="14"/>
    </row>
    <row r="20" spans="2:8" ht="15">
      <c r="B20" s="116"/>
      <c r="C20" s="118"/>
      <c r="D20" s="93" t="s">
        <v>102</v>
      </c>
      <c r="E20" s="25"/>
      <c r="F20" s="17"/>
      <c r="G20" s="13"/>
      <c r="H20" s="14"/>
    </row>
    <row r="21" spans="2:8" ht="15">
      <c r="B21" s="116"/>
      <c r="C21" s="118"/>
      <c r="D21" s="78" t="s">
        <v>22</v>
      </c>
      <c r="E21" s="25"/>
      <c r="F21" s="17"/>
      <c r="G21" s="13"/>
      <c r="H21" s="14"/>
    </row>
    <row r="22" spans="2:8" ht="90">
      <c r="B22" s="116"/>
      <c r="C22" s="118"/>
      <c r="D22" s="94" t="s">
        <v>527</v>
      </c>
      <c r="E22" s="25"/>
      <c r="F22" s="17"/>
      <c r="G22" s="13"/>
      <c r="H22" s="14"/>
    </row>
    <row r="23" spans="2:10" ht="15">
      <c r="B23" s="116" t="s">
        <v>286</v>
      </c>
      <c r="C23" s="118">
        <f>C18+1</f>
        <v>9</v>
      </c>
      <c r="D23" s="92" t="s">
        <v>50</v>
      </c>
      <c r="E23" s="66" t="s">
        <v>23</v>
      </c>
      <c r="F23" s="24">
        <v>280</v>
      </c>
      <c r="G23" s="13"/>
      <c r="H23" s="14"/>
      <c r="I23" s="190">
        <v>171</v>
      </c>
      <c r="J23" s="190">
        <v>451</v>
      </c>
    </row>
    <row r="24" spans="2:8" ht="15">
      <c r="B24" s="116" t="s">
        <v>286</v>
      </c>
      <c r="C24" s="118">
        <f>C23+1</f>
        <v>10</v>
      </c>
      <c r="D24" s="92" t="s">
        <v>24</v>
      </c>
      <c r="E24" s="66" t="s">
        <v>23</v>
      </c>
      <c r="F24" s="24">
        <v>38</v>
      </c>
      <c r="G24" s="13"/>
      <c r="H24" s="14"/>
    </row>
    <row r="25" spans="2:8" ht="90">
      <c r="B25" s="116"/>
      <c r="C25" s="118"/>
      <c r="D25" s="96" t="s">
        <v>528</v>
      </c>
      <c r="E25" s="66"/>
      <c r="F25" s="24"/>
      <c r="G25" s="13"/>
      <c r="H25" s="14"/>
    </row>
    <row r="26" spans="2:10" ht="15.75" thickBot="1">
      <c r="B26" s="116" t="s">
        <v>286</v>
      </c>
      <c r="C26" s="118">
        <f>C24+1</f>
        <v>11</v>
      </c>
      <c r="D26" s="92" t="s">
        <v>50</v>
      </c>
      <c r="E26" s="66" t="s">
        <v>23</v>
      </c>
      <c r="F26" s="30">
        <v>77.5</v>
      </c>
      <c r="G26" s="13"/>
      <c r="H26" s="14"/>
      <c r="I26" s="190">
        <v>13</v>
      </c>
      <c r="J26" s="190">
        <v>90.5</v>
      </c>
    </row>
    <row r="27" spans="2:8" ht="25.5" customHeight="1" thickBot="1">
      <c r="B27" s="121"/>
      <c r="C27" s="122"/>
      <c r="D27" s="57"/>
      <c r="E27" s="58"/>
      <c r="F27" s="59"/>
      <c r="G27" s="82" t="s">
        <v>287</v>
      </c>
      <c r="H27" s="81">
        <f>SUM(H8:H26)</f>
        <v>0</v>
      </c>
    </row>
    <row r="28" spans="2:8" ht="15">
      <c r="B28" s="116"/>
      <c r="C28" s="118"/>
      <c r="D28" s="92" t="s">
        <v>75</v>
      </c>
      <c r="E28" s="66"/>
      <c r="F28" s="66"/>
      <c r="G28" s="13"/>
      <c r="H28" s="14"/>
    </row>
    <row r="29" spans="2:8" ht="15">
      <c r="B29" s="116"/>
      <c r="C29" s="118"/>
      <c r="D29" s="67" t="s">
        <v>78</v>
      </c>
      <c r="E29" s="66"/>
      <c r="F29" s="66"/>
      <c r="G29" s="13"/>
      <c r="H29" s="14"/>
    </row>
    <row r="30" spans="2:8" ht="15">
      <c r="B30" s="116"/>
      <c r="C30" s="118"/>
      <c r="D30" s="96" t="s">
        <v>14</v>
      </c>
      <c r="E30" s="66"/>
      <c r="F30" s="24"/>
      <c r="G30" s="13"/>
      <c r="H30" s="14"/>
    </row>
    <row r="31" spans="2:10" ht="15">
      <c r="B31" s="116" t="s">
        <v>286</v>
      </c>
      <c r="C31" s="118">
        <f>C26+1</f>
        <v>12</v>
      </c>
      <c r="D31" s="90" t="s">
        <v>10</v>
      </c>
      <c r="E31" s="66" t="s">
        <v>8</v>
      </c>
      <c r="F31" s="24">
        <v>2</v>
      </c>
      <c r="G31" s="13"/>
      <c r="H31" s="14"/>
      <c r="I31" s="190">
        <v>2</v>
      </c>
      <c r="J31" s="190">
        <v>4</v>
      </c>
    </row>
    <row r="32" spans="2:8" ht="15">
      <c r="B32" s="116" t="s">
        <v>286</v>
      </c>
      <c r="C32" s="118">
        <f>C31+1</f>
        <v>13</v>
      </c>
      <c r="D32" s="90" t="s">
        <v>142</v>
      </c>
      <c r="E32" s="66" t="s">
        <v>8</v>
      </c>
      <c r="F32" s="24">
        <v>2</v>
      </c>
      <c r="G32" s="13"/>
      <c r="H32" s="14"/>
    </row>
    <row r="33" spans="2:8" ht="15">
      <c r="B33" s="116"/>
      <c r="C33" s="118"/>
      <c r="D33" s="96" t="s">
        <v>15</v>
      </c>
      <c r="E33" s="66"/>
      <c r="F33" s="24"/>
      <c r="G33" s="13"/>
      <c r="H33" s="14"/>
    </row>
    <row r="34" spans="2:10" ht="15">
      <c r="B34" s="116" t="s">
        <v>286</v>
      </c>
      <c r="C34" s="118">
        <f>C32+1</f>
        <v>14</v>
      </c>
      <c r="D34" s="90" t="s">
        <v>10</v>
      </c>
      <c r="E34" s="66" t="s">
        <v>8</v>
      </c>
      <c r="F34" s="24">
        <v>2</v>
      </c>
      <c r="G34" s="13"/>
      <c r="H34" s="14"/>
      <c r="I34" s="190">
        <v>1</v>
      </c>
      <c r="J34" s="190">
        <v>3</v>
      </c>
    </row>
    <row r="35" spans="2:8" ht="15">
      <c r="B35" s="116" t="s">
        <v>286</v>
      </c>
      <c r="C35" s="118">
        <f>C34+1</f>
        <v>15</v>
      </c>
      <c r="D35" s="90" t="s">
        <v>16</v>
      </c>
      <c r="E35" s="66" t="s">
        <v>8</v>
      </c>
      <c r="F35" s="24">
        <v>2</v>
      </c>
      <c r="G35" s="13"/>
      <c r="H35" s="14"/>
    </row>
    <row r="36" spans="2:8" ht="15">
      <c r="B36" s="116"/>
      <c r="C36" s="118"/>
      <c r="D36" s="96" t="s">
        <v>17</v>
      </c>
      <c r="E36" s="66"/>
      <c r="F36" s="24"/>
      <c r="G36" s="13"/>
      <c r="H36" s="14"/>
    </row>
    <row r="37" spans="2:8" ht="15">
      <c r="B37" s="116" t="s">
        <v>286</v>
      </c>
      <c r="C37" s="118">
        <f>C35+1</f>
        <v>16</v>
      </c>
      <c r="D37" s="90" t="s">
        <v>142</v>
      </c>
      <c r="E37" s="66" t="s">
        <v>8</v>
      </c>
      <c r="F37" s="24">
        <v>4</v>
      </c>
      <c r="G37" s="13"/>
      <c r="H37" s="14"/>
    </row>
    <row r="38" spans="2:8" ht="15">
      <c r="B38" s="116"/>
      <c r="C38" s="118"/>
      <c r="D38" s="96" t="s">
        <v>544</v>
      </c>
      <c r="E38" s="66"/>
      <c r="F38" s="24"/>
      <c r="G38" s="13"/>
      <c r="H38" s="14"/>
    </row>
    <row r="39" spans="2:10" ht="15">
      <c r="B39" s="116" t="s">
        <v>286</v>
      </c>
      <c r="C39" s="118">
        <f>C37+1</f>
        <v>17</v>
      </c>
      <c r="D39" s="90" t="s">
        <v>542</v>
      </c>
      <c r="E39" s="25" t="s">
        <v>8</v>
      </c>
      <c r="F39" s="17">
        <v>12</v>
      </c>
      <c r="G39" s="13"/>
      <c r="H39" s="14"/>
      <c r="I39" s="190">
        <v>3</v>
      </c>
      <c r="J39" s="190">
        <v>7</v>
      </c>
    </row>
    <row r="40" spans="2:8" ht="15">
      <c r="B40" s="116" t="s">
        <v>286</v>
      </c>
      <c r="C40" s="118">
        <f>C39+1</f>
        <v>18</v>
      </c>
      <c r="D40" s="90" t="s">
        <v>551</v>
      </c>
      <c r="E40" s="25" t="s">
        <v>8</v>
      </c>
      <c r="F40" s="17">
        <v>5</v>
      </c>
      <c r="G40" s="13"/>
      <c r="H40" s="14"/>
    </row>
    <row r="41" spans="2:8" ht="30">
      <c r="B41" s="116"/>
      <c r="C41" s="118"/>
      <c r="D41" s="96" t="s">
        <v>580</v>
      </c>
      <c r="E41" s="66"/>
      <c r="F41" s="66"/>
      <c r="G41" s="13"/>
      <c r="H41" s="14"/>
    </row>
    <row r="42" spans="2:8" ht="15">
      <c r="B42" s="116" t="s">
        <v>286</v>
      </c>
      <c r="C42" s="118">
        <f>C40+1</f>
        <v>19</v>
      </c>
      <c r="D42" s="90" t="s">
        <v>553</v>
      </c>
      <c r="E42" s="66" t="s">
        <v>2</v>
      </c>
      <c r="F42" s="24"/>
      <c r="G42" s="13"/>
      <c r="H42" s="14"/>
    </row>
    <row r="43" spans="2:10" ht="15">
      <c r="B43" s="116" t="s">
        <v>286</v>
      </c>
      <c r="C43" s="118">
        <f>C42+1</f>
        <v>20</v>
      </c>
      <c r="D43" s="90" t="s">
        <v>552</v>
      </c>
      <c r="E43" s="66" t="s">
        <v>2</v>
      </c>
      <c r="F43" s="24">
        <v>14</v>
      </c>
      <c r="G43" s="13"/>
      <c r="H43" s="14"/>
      <c r="I43" s="190">
        <v>3</v>
      </c>
      <c r="J43" s="190">
        <v>17</v>
      </c>
    </row>
    <row r="44" spans="2:8" ht="15">
      <c r="B44" s="116" t="s">
        <v>286</v>
      </c>
      <c r="C44" s="118">
        <f>C43+1</f>
        <v>21</v>
      </c>
      <c r="D44" s="90" t="s">
        <v>571</v>
      </c>
      <c r="E44" s="66" t="s">
        <v>2</v>
      </c>
      <c r="F44" s="24">
        <v>1</v>
      </c>
      <c r="G44" s="13"/>
      <c r="H44" s="14"/>
    </row>
    <row r="45" spans="2:8" ht="15">
      <c r="B45" s="116"/>
      <c r="C45" s="117"/>
      <c r="D45" s="96" t="s">
        <v>45</v>
      </c>
      <c r="E45" s="88"/>
      <c r="F45" s="100"/>
      <c r="G45" s="13"/>
      <c r="H45" s="14"/>
    </row>
    <row r="46" spans="2:10" ht="15">
      <c r="B46" s="116" t="s">
        <v>286</v>
      </c>
      <c r="C46" s="118">
        <f>C44+1</f>
        <v>22</v>
      </c>
      <c r="D46" s="90" t="s">
        <v>4</v>
      </c>
      <c r="E46" s="66" t="s">
        <v>8</v>
      </c>
      <c r="F46" s="24">
        <v>7</v>
      </c>
      <c r="G46" s="13"/>
      <c r="H46" s="14"/>
      <c r="I46" s="190">
        <v>3</v>
      </c>
      <c r="J46" s="190">
        <v>10</v>
      </c>
    </row>
    <row r="47" spans="2:8" ht="15">
      <c r="B47" s="116" t="s">
        <v>286</v>
      </c>
      <c r="C47" s="118">
        <f>C46+1</f>
        <v>23</v>
      </c>
      <c r="D47" s="90" t="s">
        <v>6</v>
      </c>
      <c r="E47" s="66" t="s">
        <v>8</v>
      </c>
      <c r="F47" s="24">
        <v>4</v>
      </c>
      <c r="G47" s="13"/>
      <c r="H47" s="14"/>
    </row>
    <row r="48" spans="2:8" ht="15">
      <c r="B48" s="116"/>
      <c r="C48" s="118"/>
      <c r="D48" s="67" t="s">
        <v>79</v>
      </c>
      <c r="E48" s="66"/>
      <c r="F48" s="24"/>
      <c r="G48" s="13"/>
      <c r="H48" s="14"/>
    </row>
    <row r="49" spans="2:8" ht="15">
      <c r="B49" s="116"/>
      <c r="C49" s="118"/>
      <c r="D49" s="96" t="s">
        <v>19</v>
      </c>
      <c r="E49" s="66"/>
      <c r="F49" s="24"/>
      <c r="G49" s="13"/>
      <c r="H49" s="14"/>
    </row>
    <row r="50" spans="2:10" ht="15">
      <c r="B50" s="116" t="s">
        <v>286</v>
      </c>
      <c r="C50" s="118">
        <f>C47+1</f>
        <v>24</v>
      </c>
      <c r="D50" s="31" t="s">
        <v>20</v>
      </c>
      <c r="E50" s="25" t="s">
        <v>8</v>
      </c>
      <c r="F50" s="17">
        <v>5</v>
      </c>
      <c r="G50" s="13"/>
      <c r="H50" s="14"/>
      <c r="I50" s="190">
        <v>3</v>
      </c>
      <c r="J50" s="190">
        <v>8</v>
      </c>
    </row>
    <row r="51" spans="2:8" ht="15">
      <c r="B51" s="116"/>
      <c r="C51" s="118"/>
      <c r="D51" s="96" t="s">
        <v>7</v>
      </c>
      <c r="E51" s="66"/>
      <c r="F51" s="66"/>
      <c r="G51" s="13"/>
      <c r="H51" s="14"/>
    </row>
    <row r="52" spans="2:10" ht="15">
      <c r="B52" s="116" t="s">
        <v>286</v>
      </c>
      <c r="C52" s="118">
        <f>C50+1</f>
        <v>25</v>
      </c>
      <c r="D52" s="90" t="s">
        <v>9</v>
      </c>
      <c r="E52" s="66" t="s">
        <v>8</v>
      </c>
      <c r="F52" s="24">
        <v>2</v>
      </c>
      <c r="G52" s="13"/>
      <c r="H52" s="14"/>
      <c r="I52" s="190">
        <v>1</v>
      </c>
      <c r="J52" s="190">
        <v>3</v>
      </c>
    </row>
    <row r="53" spans="2:8" ht="15">
      <c r="B53" s="116"/>
      <c r="C53" s="118"/>
      <c r="D53" s="96" t="s">
        <v>49</v>
      </c>
      <c r="E53" s="28"/>
      <c r="F53" s="17"/>
      <c r="G53" s="13"/>
      <c r="H53" s="14"/>
    </row>
    <row r="54" spans="2:8" ht="15">
      <c r="B54" s="116" t="s">
        <v>286</v>
      </c>
      <c r="C54" s="118">
        <f>C52+1</f>
        <v>26</v>
      </c>
      <c r="D54" s="31" t="s">
        <v>542</v>
      </c>
      <c r="E54" s="28" t="s">
        <v>8</v>
      </c>
      <c r="F54" s="17">
        <v>4</v>
      </c>
      <c r="G54" s="13"/>
      <c r="H54" s="14"/>
    </row>
    <row r="55" spans="2:8" ht="15">
      <c r="B55" s="116"/>
      <c r="C55" s="118"/>
      <c r="D55" s="96" t="s">
        <v>46</v>
      </c>
      <c r="E55" s="66"/>
      <c r="F55" s="24"/>
      <c r="G55" s="13"/>
      <c r="H55" s="14"/>
    </row>
    <row r="56" spans="2:10" ht="15">
      <c r="B56" s="116" t="s">
        <v>286</v>
      </c>
      <c r="C56" s="118">
        <f>C54+1</f>
        <v>27</v>
      </c>
      <c r="D56" s="31" t="s">
        <v>47</v>
      </c>
      <c r="E56" s="25" t="s">
        <v>8</v>
      </c>
      <c r="F56" s="24">
        <v>4</v>
      </c>
      <c r="G56" s="13"/>
      <c r="H56" s="14"/>
      <c r="I56" s="190">
        <v>3</v>
      </c>
      <c r="J56" s="190">
        <v>7</v>
      </c>
    </row>
    <row r="57" spans="2:8" ht="15">
      <c r="B57" s="116" t="s">
        <v>286</v>
      </c>
      <c r="C57" s="118">
        <f>C56+1</f>
        <v>28</v>
      </c>
      <c r="D57" s="31" t="s">
        <v>154</v>
      </c>
      <c r="E57" s="25" t="s">
        <v>8</v>
      </c>
      <c r="F57" s="24">
        <v>1</v>
      </c>
      <c r="G57" s="13"/>
      <c r="H57" s="14"/>
    </row>
    <row r="58" spans="2:8" ht="15">
      <c r="B58" s="116" t="s">
        <v>286</v>
      </c>
      <c r="C58" s="118">
        <f>C57+1</f>
        <v>29</v>
      </c>
      <c r="D58" s="31" t="s">
        <v>156</v>
      </c>
      <c r="E58" s="25" t="s">
        <v>8</v>
      </c>
      <c r="F58" s="24">
        <v>18</v>
      </c>
      <c r="G58" s="13"/>
      <c r="H58" s="14"/>
    </row>
    <row r="59" spans="2:8" ht="15">
      <c r="B59" s="116" t="s">
        <v>286</v>
      </c>
      <c r="C59" s="118">
        <f>C58+1</f>
        <v>30</v>
      </c>
      <c r="D59" s="31" t="s">
        <v>549</v>
      </c>
      <c r="E59" s="25" t="s">
        <v>8</v>
      </c>
      <c r="F59" s="24">
        <v>4</v>
      </c>
      <c r="G59" s="13"/>
      <c r="H59" s="14"/>
    </row>
    <row r="60" spans="2:8" ht="15">
      <c r="B60" s="116"/>
      <c r="C60" s="118"/>
      <c r="D60" s="96" t="s">
        <v>143</v>
      </c>
      <c r="E60" s="25"/>
      <c r="F60" s="17"/>
      <c r="G60" s="13"/>
      <c r="H60" s="14"/>
    </row>
    <row r="61" spans="2:8" ht="15">
      <c r="B61" s="116" t="s">
        <v>286</v>
      </c>
      <c r="C61" s="118">
        <f>C59+1</f>
        <v>31</v>
      </c>
      <c r="D61" s="31" t="s">
        <v>20</v>
      </c>
      <c r="E61" s="25" t="s">
        <v>8</v>
      </c>
      <c r="F61" s="17">
        <v>9</v>
      </c>
      <c r="G61" s="13"/>
      <c r="H61" s="14"/>
    </row>
    <row r="62" spans="2:8" ht="15">
      <c r="B62" s="116" t="s">
        <v>286</v>
      </c>
      <c r="C62" s="118">
        <f>C61+1</f>
        <v>32</v>
      </c>
      <c r="D62" s="31" t="s">
        <v>150</v>
      </c>
      <c r="E62" s="25" t="s">
        <v>8</v>
      </c>
      <c r="F62" s="17">
        <v>1</v>
      </c>
      <c r="G62" s="13"/>
      <c r="H62" s="14"/>
    </row>
    <row r="63" spans="2:8" ht="15">
      <c r="B63" s="116"/>
      <c r="C63" s="118"/>
      <c r="D63" s="31"/>
      <c r="E63" s="25"/>
      <c r="F63" s="17"/>
      <c r="G63" s="13"/>
      <c r="H63" s="14"/>
    </row>
    <row r="64" spans="2:8" ht="15">
      <c r="B64" s="116"/>
      <c r="C64" s="118"/>
      <c r="D64" s="92" t="s">
        <v>0</v>
      </c>
      <c r="E64" s="25"/>
      <c r="F64" s="17"/>
      <c r="G64" s="13"/>
      <c r="H64" s="14"/>
    </row>
    <row r="65" spans="2:8" ht="15">
      <c r="B65" s="116"/>
      <c r="C65" s="118"/>
      <c r="D65" s="96" t="s">
        <v>42</v>
      </c>
      <c r="E65" s="66"/>
      <c r="F65" s="66"/>
      <c r="G65" s="13"/>
      <c r="H65" s="14"/>
    </row>
    <row r="66" spans="2:10" ht="15">
      <c r="B66" s="116" t="s">
        <v>286</v>
      </c>
      <c r="C66" s="118">
        <f>C62+1</f>
        <v>33</v>
      </c>
      <c r="D66" s="90" t="s">
        <v>4</v>
      </c>
      <c r="E66" s="66" t="s">
        <v>2</v>
      </c>
      <c r="F66" s="24">
        <v>11</v>
      </c>
      <c r="G66" s="13"/>
      <c r="H66" s="14"/>
      <c r="I66" s="190">
        <v>5</v>
      </c>
      <c r="J66" s="190">
        <v>16</v>
      </c>
    </row>
    <row r="67" spans="2:8" ht="15">
      <c r="B67" s="116" t="s">
        <v>286</v>
      </c>
      <c r="C67" s="118">
        <f>C66+1</f>
        <v>34</v>
      </c>
      <c r="D67" s="90" t="s">
        <v>6</v>
      </c>
      <c r="E67" s="66" t="s">
        <v>2</v>
      </c>
      <c r="F67" s="24">
        <v>4</v>
      </c>
      <c r="G67" s="13"/>
      <c r="H67" s="14"/>
    </row>
    <row r="68" spans="2:8" ht="45">
      <c r="B68" s="116"/>
      <c r="C68" s="118"/>
      <c r="D68" s="96" t="s">
        <v>40</v>
      </c>
      <c r="E68" s="66"/>
      <c r="F68" s="66"/>
      <c r="G68" s="13"/>
      <c r="H68" s="14"/>
    </row>
    <row r="69" spans="2:8" ht="15">
      <c r="B69" s="116" t="s">
        <v>286</v>
      </c>
      <c r="C69" s="118">
        <f>C67+1</f>
        <v>35</v>
      </c>
      <c r="D69" s="90" t="s">
        <v>1</v>
      </c>
      <c r="E69" s="66" t="s">
        <v>2</v>
      </c>
      <c r="F69" s="24">
        <v>9</v>
      </c>
      <c r="G69" s="13"/>
      <c r="H69" s="14"/>
    </row>
    <row r="70" spans="2:8" ht="30">
      <c r="B70" s="116"/>
      <c r="C70" s="118"/>
      <c r="D70" s="96" t="s">
        <v>41</v>
      </c>
      <c r="E70" s="66"/>
      <c r="F70" s="66"/>
      <c r="G70" s="13"/>
      <c r="H70" s="14"/>
    </row>
    <row r="71" spans="2:10" ht="15">
      <c r="B71" s="116" t="s">
        <v>286</v>
      </c>
      <c r="C71" s="119">
        <f>C69+1</f>
        <v>36</v>
      </c>
      <c r="D71" s="31" t="s">
        <v>1</v>
      </c>
      <c r="E71" s="25" t="s">
        <v>2</v>
      </c>
      <c r="F71" s="17">
        <v>5</v>
      </c>
      <c r="G71" s="13"/>
      <c r="H71" s="14"/>
      <c r="I71" s="190">
        <v>3</v>
      </c>
      <c r="J71" s="190">
        <v>8</v>
      </c>
    </row>
    <row r="72" spans="2:8" ht="15">
      <c r="B72" s="116" t="s">
        <v>286</v>
      </c>
      <c r="C72" s="118">
        <f>C71+1</f>
        <v>37</v>
      </c>
      <c r="D72" s="90" t="s">
        <v>138</v>
      </c>
      <c r="E72" s="66" t="s">
        <v>2</v>
      </c>
      <c r="F72" s="17">
        <v>1</v>
      </c>
      <c r="G72" s="13"/>
      <c r="H72" s="14"/>
    </row>
    <row r="73" spans="2:8" ht="30">
      <c r="B73" s="116"/>
      <c r="C73" s="118"/>
      <c r="D73" s="94" t="s">
        <v>135</v>
      </c>
      <c r="E73" s="25"/>
      <c r="F73" s="17"/>
      <c r="G73" s="13"/>
      <c r="H73" s="14"/>
    </row>
    <row r="74" spans="2:10" ht="15.75" thickBot="1">
      <c r="B74" s="116" t="s">
        <v>286</v>
      </c>
      <c r="C74" s="118">
        <f>C72+1</f>
        <v>38</v>
      </c>
      <c r="D74" s="31" t="s">
        <v>21</v>
      </c>
      <c r="E74" s="25" t="s">
        <v>2</v>
      </c>
      <c r="F74" s="17">
        <v>5</v>
      </c>
      <c r="G74" s="13"/>
      <c r="H74" s="14"/>
      <c r="I74" s="190">
        <v>2</v>
      </c>
      <c r="J74" s="190">
        <v>7</v>
      </c>
    </row>
    <row r="75" spans="2:8" ht="25.5" customHeight="1" thickBot="1">
      <c r="B75" s="121"/>
      <c r="C75" s="122"/>
      <c r="D75" s="57"/>
      <c r="E75" s="58"/>
      <c r="F75" s="59"/>
      <c r="G75" s="82" t="s">
        <v>288</v>
      </c>
      <c r="H75" s="81">
        <f>SUM(H29:H74)</f>
        <v>0</v>
      </c>
    </row>
    <row r="76" spans="2:8" ht="15">
      <c r="B76" s="116"/>
      <c r="C76" s="118"/>
      <c r="D76" s="92" t="s">
        <v>26</v>
      </c>
      <c r="E76" s="66"/>
      <c r="F76" s="24"/>
      <c r="G76" s="13"/>
      <c r="H76" s="14"/>
    </row>
    <row r="77" spans="2:8" ht="15">
      <c r="B77" s="116"/>
      <c r="C77" s="118"/>
      <c r="D77" s="101" t="s">
        <v>80</v>
      </c>
      <c r="E77" s="66"/>
      <c r="F77" s="24"/>
      <c r="G77" s="13"/>
      <c r="H77" s="14"/>
    </row>
    <row r="78" spans="2:8" ht="30">
      <c r="B78" s="116"/>
      <c r="C78" s="118"/>
      <c r="D78" s="96" t="s">
        <v>139</v>
      </c>
      <c r="E78" s="66"/>
      <c r="F78" s="24"/>
      <c r="G78" s="13"/>
      <c r="H78" s="14"/>
    </row>
    <row r="79" spans="2:10" ht="15">
      <c r="B79" s="116" t="s">
        <v>286</v>
      </c>
      <c r="C79" s="117">
        <f>C74+1</f>
        <v>39</v>
      </c>
      <c r="D79" s="92" t="s">
        <v>24</v>
      </c>
      <c r="E79" s="88" t="s">
        <v>2</v>
      </c>
      <c r="F79" s="24">
        <v>1</v>
      </c>
      <c r="G79" s="13"/>
      <c r="H79" s="14"/>
      <c r="I79" s="190">
        <v>1</v>
      </c>
      <c r="J79" s="190">
        <v>2</v>
      </c>
    </row>
    <row r="80" spans="2:8" ht="30">
      <c r="B80" s="116"/>
      <c r="C80" s="118"/>
      <c r="D80" s="96" t="s">
        <v>97</v>
      </c>
      <c r="E80" s="66"/>
      <c r="F80" s="24"/>
      <c r="G80" s="13"/>
      <c r="H80" s="14"/>
    </row>
    <row r="81" spans="2:10" ht="15">
      <c r="B81" s="116" t="s">
        <v>286</v>
      </c>
      <c r="C81" s="117">
        <f>C79+1</f>
        <v>40</v>
      </c>
      <c r="D81" s="92" t="s">
        <v>24</v>
      </c>
      <c r="E81" s="88" t="s">
        <v>2</v>
      </c>
      <c r="F81" s="24">
        <v>3</v>
      </c>
      <c r="G81" s="13"/>
      <c r="H81" s="14"/>
      <c r="I81" s="190">
        <v>1</v>
      </c>
      <c r="J81" s="190">
        <v>4</v>
      </c>
    </row>
    <row r="82" spans="2:8" ht="30">
      <c r="B82" s="116"/>
      <c r="C82" s="117"/>
      <c r="D82" s="96" t="s">
        <v>157</v>
      </c>
      <c r="E82" s="66"/>
      <c r="F82" s="24"/>
      <c r="G82" s="13"/>
      <c r="H82" s="14"/>
    </row>
    <row r="83" spans="2:8" ht="15">
      <c r="B83" s="116" t="s">
        <v>286</v>
      </c>
      <c r="C83" s="117">
        <f>C81+1</f>
        <v>41</v>
      </c>
      <c r="D83" s="92" t="s">
        <v>24</v>
      </c>
      <c r="E83" s="88" t="s">
        <v>2</v>
      </c>
      <c r="F83" s="24">
        <v>3</v>
      </c>
      <c r="G83" s="13"/>
      <c r="H83" s="14"/>
    </row>
    <row r="84" spans="2:8" ht="15">
      <c r="B84" s="116"/>
      <c r="C84" s="118"/>
      <c r="D84" s="101" t="s">
        <v>77</v>
      </c>
      <c r="E84" s="66"/>
      <c r="F84" s="24"/>
      <c r="G84" s="13"/>
      <c r="H84" s="14"/>
    </row>
    <row r="85" spans="2:8" ht="30">
      <c r="B85" s="116" t="s">
        <v>286</v>
      </c>
      <c r="C85" s="117">
        <f>C83+1</f>
        <v>42</v>
      </c>
      <c r="D85" s="92" t="s">
        <v>160</v>
      </c>
      <c r="E85" s="88" t="s">
        <v>2</v>
      </c>
      <c r="F85" s="24">
        <v>5</v>
      </c>
      <c r="G85" s="13"/>
      <c r="H85" s="14"/>
    </row>
    <row r="86" spans="2:8" ht="15">
      <c r="B86" s="116"/>
      <c r="C86" s="117"/>
      <c r="D86" s="96" t="s">
        <v>144</v>
      </c>
      <c r="E86" s="88"/>
      <c r="F86" s="24"/>
      <c r="G86" s="13"/>
      <c r="H86" s="14"/>
    </row>
    <row r="87" spans="2:8" ht="15">
      <c r="B87" s="116" t="s">
        <v>286</v>
      </c>
      <c r="C87" s="117">
        <f>C85+1</f>
        <v>43</v>
      </c>
      <c r="D87" s="92" t="s">
        <v>145</v>
      </c>
      <c r="E87" s="88" t="s">
        <v>23</v>
      </c>
      <c r="F87" s="30">
        <v>36.5</v>
      </c>
      <c r="G87" s="13"/>
      <c r="H87" s="14"/>
    </row>
    <row r="88" spans="2:8" ht="15">
      <c r="B88" s="116"/>
      <c r="C88" s="117"/>
      <c r="D88" s="92"/>
      <c r="E88" s="88"/>
      <c r="F88" s="30"/>
      <c r="G88" s="13"/>
      <c r="H88" s="14"/>
    </row>
    <row r="89" spans="2:8" ht="15">
      <c r="B89" s="116"/>
      <c r="C89" s="117"/>
      <c r="D89" s="92" t="s">
        <v>28</v>
      </c>
      <c r="E89" s="88"/>
      <c r="F89" s="24"/>
      <c r="G89" s="13"/>
      <c r="H89" s="14"/>
    </row>
    <row r="90" spans="2:8" ht="15">
      <c r="B90" s="116"/>
      <c r="C90" s="117"/>
      <c r="D90" s="96" t="s">
        <v>29</v>
      </c>
      <c r="E90" s="88"/>
      <c r="F90" s="24"/>
      <c r="G90" s="13"/>
      <c r="H90" s="14"/>
    </row>
    <row r="91" spans="2:10" ht="15">
      <c r="B91" s="116" t="s">
        <v>286</v>
      </c>
      <c r="C91" s="117">
        <f>C87+1</f>
        <v>44</v>
      </c>
      <c r="D91" s="92" t="s">
        <v>30</v>
      </c>
      <c r="E91" s="88" t="s">
        <v>31</v>
      </c>
      <c r="F91" s="24">
        <v>2</v>
      </c>
      <c r="G91" s="13"/>
      <c r="H91" s="14"/>
      <c r="I91" s="190">
        <v>1</v>
      </c>
      <c r="J91" s="190">
        <v>3</v>
      </c>
    </row>
    <row r="92" spans="2:10" ht="15">
      <c r="B92" s="116" t="s">
        <v>286</v>
      </c>
      <c r="C92" s="117">
        <f aca="true" t="shared" si="0" ref="C92:C98">C91+1</f>
        <v>45</v>
      </c>
      <c r="D92" s="92" t="s">
        <v>32</v>
      </c>
      <c r="E92" s="88" t="s">
        <v>31</v>
      </c>
      <c r="F92" s="24">
        <v>1</v>
      </c>
      <c r="G92" s="13"/>
      <c r="H92" s="14"/>
      <c r="I92" s="190">
        <v>1</v>
      </c>
      <c r="J92" s="190">
        <v>2</v>
      </c>
    </row>
    <row r="93" spans="2:10" ht="15">
      <c r="B93" s="116" t="s">
        <v>286</v>
      </c>
      <c r="C93" s="117">
        <f t="shared" si="0"/>
        <v>46</v>
      </c>
      <c r="D93" s="92" t="s">
        <v>33</v>
      </c>
      <c r="E93" s="88" t="s">
        <v>31</v>
      </c>
      <c r="F93" s="24">
        <v>1</v>
      </c>
      <c r="G93" s="13"/>
      <c r="H93" s="14"/>
      <c r="I93" s="190">
        <v>3</v>
      </c>
      <c r="J93" s="190">
        <v>4</v>
      </c>
    </row>
    <row r="94" spans="2:10" ht="15">
      <c r="B94" s="116" t="s">
        <v>286</v>
      </c>
      <c r="C94" s="117">
        <f t="shared" si="0"/>
        <v>47</v>
      </c>
      <c r="D94" s="92" t="s">
        <v>34</v>
      </c>
      <c r="E94" s="88" t="s">
        <v>31</v>
      </c>
      <c r="F94" s="24">
        <v>1</v>
      </c>
      <c r="G94" s="13"/>
      <c r="H94" s="14"/>
      <c r="I94" s="190">
        <v>2</v>
      </c>
      <c r="J94" s="190">
        <v>3</v>
      </c>
    </row>
    <row r="95" spans="2:10" ht="15">
      <c r="B95" s="116" t="s">
        <v>286</v>
      </c>
      <c r="C95" s="117">
        <f t="shared" si="0"/>
        <v>48</v>
      </c>
      <c r="D95" s="92" t="s">
        <v>36</v>
      </c>
      <c r="E95" s="88" t="s">
        <v>31</v>
      </c>
      <c r="F95" s="24">
        <v>6</v>
      </c>
      <c r="G95" s="13"/>
      <c r="H95" s="14"/>
      <c r="I95" s="190">
        <v>2</v>
      </c>
      <c r="J95" s="190">
        <v>8</v>
      </c>
    </row>
    <row r="96" spans="2:8" ht="30">
      <c r="B96" s="116" t="s">
        <v>286</v>
      </c>
      <c r="C96" s="117">
        <f t="shared" si="0"/>
        <v>49</v>
      </c>
      <c r="D96" s="78" t="s">
        <v>67</v>
      </c>
      <c r="E96" s="88" t="s">
        <v>31</v>
      </c>
      <c r="F96" s="24">
        <v>1</v>
      </c>
      <c r="G96" s="13"/>
      <c r="H96" s="14"/>
    </row>
    <row r="97" spans="2:8" ht="15">
      <c r="B97" s="116" t="s">
        <v>286</v>
      </c>
      <c r="C97" s="117">
        <f t="shared" si="0"/>
        <v>50</v>
      </c>
      <c r="D97" s="92" t="s">
        <v>168</v>
      </c>
      <c r="E97" s="88" t="s">
        <v>31</v>
      </c>
      <c r="F97" s="24">
        <v>2</v>
      </c>
      <c r="G97" s="13"/>
      <c r="H97" s="14"/>
    </row>
    <row r="98" spans="2:10" ht="15">
      <c r="B98" s="116" t="s">
        <v>286</v>
      </c>
      <c r="C98" s="117">
        <f t="shared" si="0"/>
        <v>51</v>
      </c>
      <c r="D98" s="92" t="s">
        <v>158</v>
      </c>
      <c r="E98" s="88" t="s">
        <v>31</v>
      </c>
      <c r="F98" s="24">
        <v>0</v>
      </c>
      <c r="G98" s="13"/>
      <c r="H98" s="14"/>
      <c r="I98" s="190">
        <v>1</v>
      </c>
      <c r="J98" s="190">
        <v>1</v>
      </c>
    </row>
    <row r="99" spans="2:8" ht="31.5" customHeight="1">
      <c r="B99" s="116"/>
      <c r="C99" s="117"/>
      <c r="D99" s="96" t="s">
        <v>579</v>
      </c>
      <c r="E99" s="66"/>
      <c r="F99" s="24"/>
      <c r="G99" s="13"/>
      <c r="H99" s="14"/>
    </row>
    <row r="100" spans="2:8" ht="15">
      <c r="B100" s="116" t="s">
        <v>286</v>
      </c>
      <c r="C100" s="117">
        <f>C98+1</f>
        <v>52</v>
      </c>
      <c r="D100" s="92" t="s">
        <v>149</v>
      </c>
      <c r="E100" s="66" t="s">
        <v>31</v>
      </c>
      <c r="F100" s="24">
        <v>11</v>
      </c>
      <c r="G100" s="13"/>
      <c r="H100" s="14"/>
    </row>
    <row r="101" spans="2:10" ht="15">
      <c r="B101" s="116" t="s">
        <v>286</v>
      </c>
      <c r="C101" s="117">
        <f>C100+1</f>
        <v>53</v>
      </c>
      <c r="D101" s="92" t="s">
        <v>37</v>
      </c>
      <c r="E101" s="66" t="s">
        <v>31</v>
      </c>
      <c r="F101" s="24">
        <v>11</v>
      </c>
      <c r="G101" s="13"/>
      <c r="H101" s="14"/>
      <c r="I101" s="190">
        <v>1</v>
      </c>
      <c r="J101" s="190">
        <v>10</v>
      </c>
    </row>
    <row r="102" spans="2:8" ht="15">
      <c r="B102" s="116" t="s">
        <v>286</v>
      </c>
      <c r="C102" s="117">
        <f>C101+1</f>
        <v>54</v>
      </c>
      <c r="D102" s="92" t="s">
        <v>39</v>
      </c>
      <c r="E102" s="66" t="s">
        <v>31</v>
      </c>
      <c r="F102" s="24">
        <v>4</v>
      </c>
      <c r="G102" s="13"/>
      <c r="H102" s="14"/>
    </row>
    <row r="103" spans="2:8" ht="15">
      <c r="B103" s="116"/>
      <c r="C103" s="117"/>
      <c r="D103" s="92" t="s">
        <v>83</v>
      </c>
      <c r="E103" s="66"/>
      <c r="F103" s="24"/>
      <c r="G103" s="13"/>
      <c r="H103" s="14"/>
    </row>
    <row r="104" spans="2:10" ht="15">
      <c r="B104" s="116" t="s">
        <v>286</v>
      </c>
      <c r="C104" s="117">
        <f>C102+1</f>
        <v>55</v>
      </c>
      <c r="D104" s="92" t="s">
        <v>82</v>
      </c>
      <c r="E104" s="66" t="s">
        <v>8</v>
      </c>
      <c r="F104" s="24">
        <v>15</v>
      </c>
      <c r="G104" s="13"/>
      <c r="H104" s="14"/>
      <c r="I104" s="190">
        <v>5</v>
      </c>
      <c r="J104" s="190">
        <v>20</v>
      </c>
    </row>
    <row r="105" spans="2:8" ht="15">
      <c r="B105" s="116"/>
      <c r="C105" s="117"/>
      <c r="D105" s="92"/>
      <c r="E105" s="66"/>
      <c r="F105" s="24"/>
      <c r="G105" s="13"/>
      <c r="H105" s="14"/>
    </row>
    <row r="106" spans="2:8" ht="15">
      <c r="B106" s="116"/>
      <c r="C106" s="119"/>
      <c r="D106" s="93" t="s">
        <v>104</v>
      </c>
      <c r="E106" s="25"/>
      <c r="F106" s="24"/>
      <c r="G106" s="13"/>
      <c r="H106" s="14"/>
    </row>
    <row r="107" spans="2:8" ht="15">
      <c r="B107" s="116"/>
      <c r="C107" s="119"/>
      <c r="D107" s="78" t="s">
        <v>22</v>
      </c>
      <c r="E107" s="25"/>
      <c r="F107" s="24"/>
      <c r="G107" s="13"/>
      <c r="H107" s="14"/>
    </row>
    <row r="108" spans="2:8" ht="60">
      <c r="B108" s="116"/>
      <c r="C108" s="119"/>
      <c r="D108" s="94" t="s">
        <v>119</v>
      </c>
      <c r="E108" s="25"/>
      <c r="F108" s="24"/>
      <c r="G108" s="13"/>
      <c r="H108" s="14"/>
    </row>
    <row r="109" spans="2:10" ht="15">
      <c r="B109" s="116" t="s">
        <v>286</v>
      </c>
      <c r="C109" s="119">
        <f>C104+1</f>
        <v>56</v>
      </c>
      <c r="D109" s="31" t="s">
        <v>50</v>
      </c>
      <c r="E109" s="25" t="s">
        <v>23</v>
      </c>
      <c r="F109" s="24">
        <v>164</v>
      </c>
      <c r="G109" s="13"/>
      <c r="H109" s="14"/>
      <c r="I109" s="190">
        <v>13</v>
      </c>
      <c r="J109" s="190">
        <v>177</v>
      </c>
    </row>
    <row r="110" spans="2:8" ht="60">
      <c r="B110" s="116"/>
      <c r="C110" s="119"/>
      <c r="D110" s="94" t="s">
        <v>117</v>
      </c>
      <c r="E110" s="25"/>
      <c r="F110" s="24"/>
      <c r="G110" s="13"/>
      <c r="H110" s="14"/>
    </row>
    <row r="111" spans="2:8" ht="15">
      <c r="B111" s="116" t="s">
        <v>286</v>
      </c>
      <c r="C111" s="119">
        <f>C109+1</f>
        <v>57</v>
      </c>
      <c r="D111" s="31" t="s">
        <v>50</v>
      </c>
      <c r="E111" s="25" t="s">
        <v>23</v>
      </c>
      <c r="F111" s="24">
        <v>16</v>
      </c>
      <c r="G111" s="13"/>
      <c r="H111" s="14"/>
    </row>
    <row r="112" spans="2:8" ht="60">
      <c r="B112" s="116"/>
      <c r="C112" s="119"/>
      <c r="D112" s="94" t="s">
        <v>70</v>
      </c>
      <c r="E112" s="25"/>
      <c r="F112" s="24"/>
      <c r="G112" s="13"/>
      <c r="H112" s="14"/>
    </row>
    <row r="113" spans="2:10" ht="15">
      <c r="B113" s="116" t="s">
        <v>286</v>
      </c>
      <c r="C113" s="120">
        <f>C111+1</f>
        <v>58</v>
      </c>
      <c r="D113" s="78" t="s">
        <v>50</v>
      </c>
      <c r="E113" s="25" t="s">
        <v>23</v>
      </c>
      <c r="F113" s="24">
        <v>507</v>
      </c>
      <c r="G113" s="13"/>
      <c r="H113" s="14"/>
      <c r="I113" s="190">
        <v>158</v>
      </c>
      <c r="J113" s="190">
        <v>665</v>
      </c>
    </row>
    <row r="114" spans="2:8" ht="15.75" thickBot="1">
      <c r="B114" s="116" t="s">
        <v>286</v>
      </c>
      <c r="C114" s="120">
        <f>C113+1</f>
        <v>59</v>
      </c>
      <c r="D114" s="78" t="s">
        <v>24</v>
      </c>
      <c r="E114" s="25" t="s">
        <v>23</v>
      </c>
      <c r="F114" s="24">
        <v>69</v>
      </c>
      <c r="G114" s="13"/>
      <c r="H114" s="14"/>
    </row>
    <row r="115" spans="2:8" ht="25.5" customHeight="1" thickBot="1">
      <c r="B115" s="121"/>
      <c r="C115" s="122"/>
      <c r="D115" s="57"/>
      <c r="E115" s="58"/>
      <c r="F115" s="59"/>
      <c r="G115" s="82" t="s">
        <v>289</v>
      </c>
      <c r="H115" s="81">
        <f>SUM(H76:H114)</f>
        <v>0</v>
      </c>
    </row>
    <row r="116" spans="2:8" ht="15">
      <c r="B116" s="116"/>
      <c r="C116" s="120"/>
      <c r="D116" s="78" t="s">
        <v>26</v>
      </c>
      <c r="E116" s="25"/>
      <c r="F116" s="24"/>
      <c r="G116" s="13"/>
      <c r="H116" s="14"/>
    </row>
    <row r="117" spans="2:8" ht="45">
      <c r="B117" s="116"/>
      <c r="C117" s="120"/>
      <c r="D117" s="94" t="s">
        <v>98</v>
      </c>
      <c r="E117" s="95"/>
      <c r="F117" s="24"/>
      <c r="G117" s="13"/>
      <c r="H117" s="14"/>
    </row>
    <row r="118" spans="2:10" ht="15">
      <c r="B118" s="116" t="s">
        <v>286</v>
      </c>
      <c r="C118" s="120">
        <f>C114+1</f>
        <v>60</v>
      </c>
      <c r="D118" s="78" t="s">
        <v>55</v>
      </c>
      <c r="E118" s="95" t="s">
        <v>2</v>
      </c>
      <c r="F118" s="24">
        <v>8</v>
      </c>
      <c r="G118" s="13"/>
      <c r="H118" s="14"/>
      <c r="I118" s="190">
        <v>1</v>
      </c>
      <c r="J118" s="190">
        <v>9</v>
      </c>
    </row>
    <row r="119" spans="2:8" ht="15">
      <c r="B119" s="116" t="s">
        <v>286</v>
      </c>
      <c r="C119" s="120">
        <f>C118+1</f>
        <v>61</v>
      </c>
      <c r="D119" s="78" t="s">
        <v>56</v>
      </c>
      <c r="E119" s="95" t="s">
        <v>2</v>
      </c>
      <c r="F119" s="24">
        <v>4</v>
      </c>
      <c r="G119" s="13"/>
      <c r="H119" s="14"/>
    </row>
    <row r="120" spans="2:8" ht="30">
      <c r="B120" s="116"/>
      <c r="C120" s="119"/>
      <c r="D120" s="94" t="s">
        <v>100</v>
      </c>
      <c r="E120" s="25"/>
      <c r="F120" s="24"/>
      <c r="G120" s="13"/>
      <c r="H120" s="14"/>
    </row>
    <row r="121" spans="2:10" ht="15">
      <c r="B121" s="116" t="s">
        <v>286</v>
      </c>
      <c r="C121" s="119">
        <f>C119+1</f>
        <v>62</v>
      </c>
      <c r="D121" s="31" t="s">
        <v>50</v>
      </c>
      <c r="E121" s="25" t="s">
        <v>2</v>
      </c>
      <c r="F121" s="24">
        <v>10</v>
      </c>
      <c r="G121" s="13"/>
      <c r="H121" s="14"/>
      <c r="I121" s="190">
        <v>4</v>
      </c>
      <c r="J121" s="190">
        <v>14</v>
      </c>
    </row>
    <row r="122" spans="2:8" ht="15">
      <c r="B122" s="116" t="s">
        <v>286</v>
      </c>
      <c r="C122" s="119">
        <f>C121+1</f>
        <v>63</v>
      </c>
      <c r="D122" s="31" t="s">
        <v>24</v>
      </c>
      <c r="E122" s="25" t="s">
        <v>2</v>
      </c>
      <c r="F122" s="24">
        <v>1</v>
      </c>
      <c r="G122" s="13"/>
      <c r="H122" s="14"/>
    </row>
    <row r="123" spans="2:8" ht="15">
      <c r="B123" s="116"/>
      <c r="C123" s="119"/>
      <c r="D123" s="31"/>
      <c r="E123" s="25"/>
      <c r="F123" s="24"/>
      <c r="G123" s="13"/>
      <c r="H123" s="14"/>
    </row>
    <row r="124" spans="2:8" ht="15">
      <c r="B124" s="116"/>
      <c r="C124" s="119"/>
      <c r="D124" s="78" t="s">
        <v>75</v>
      </c>
      <c r="E124" s="95"/>
      <c r="F124" s="24"/>
      <c r="G124" s="13"/>
      <c r="H124" s="14"/>
    </row>
    <row r="125" spans="2:8" ht="15">
      <c r="B125" s="116"/>
      <c r="C125" s="119"/>
      <c r="D125" s="94" t="s">
        <v>92</v>
      </c>
      <c r="E125" s="25"/>
      <c r="F125" s="24"/>
      <c r="G125" s="13"/>
      <c r="H125" s="14"/>
    </row>
    <row r="126" spans="2:8" ht="15">
      <c r="B126" s="116"/>
      <c r="C126" s="119"/>
      <c r="D126" s="91" t="s">
        <v>89</v>
      </c>
      <c r="E126" s="25"/>
      <c r="F126" s="24"/>
      <c r="G126" s="13"/>
      <c r="H126" s="14"/>
    </row>
    <row r="127" spans="2:8" ht="18">
      <c r="B127" s="116" t="s">
        <v>286</v>
      </c>
      <c r="C127" s="119">
        <f>C122+1</f>
        <v>64</v>
      </c>
      <c r="D127" s="31" t="s">
        <v>271</v>
      </c>
      <c r="E127" s="25" t="s">
        <v>8</v>
      </c>
      <c r="F127" s="24">
        <v>1</v>
      </c>
      <c r="G127" s="13"/>
      <c r="H127" s="14"/>
    </row>
    <row r="128" spans="2:8" ht="15">
      <c r="B128" s="116"/>
      <c r="C128" s="119"/>
      <c r="D128" s="94" t="s">
        <v>90</v>
      </c>
      <c r="E128" s="25"/>
      <c r="F128" s="24"/>
      <c r="G128" s="13"/>
      <c r="H128" s="14"/>
    </row>
    <row r="129" spans="2:8" ht="15">
      <c r="B129" s="116"/>
      <c r="C129" s="120"/>
      <c r="D129" s="94" t="s">
        <v>74</v>
      </c>
      <c r="E129" s="95"/>
      <c r="F129" s="24"/>
      <c r="G129" s="13"/>
      <c r="H129" s="14"/>
    </row>
    <row r="130" spans="2:8" ht="15">
      <c r="B130" s="116" t="s">
        <v>286</v>
      </c>
      <c r="C130" s="120">
        <f>C127+1</f>
        <v>65</v>
      </c>
      <c r="D130" s="78" t="s">
        <v>61</v>
      </c>
      <c r="E130" s="95" t="s">
        <v>8</v>
      </c>
      <c r="F130" s="24">
        <v>13</v>
      </c>
      <c r="G130" s="13"/>
      <c r="H130" s="14"/>
    </row>
    <row r="131" spans="2:8" ht="15">
      <c r="B131" s="116" t="s">
        <v>286</v>
      </c>
      <c r="C131" s="120">
        <f>C130+1</f>
        <v>66</v>
      </c>
      <c r="D131" s="78" t="s">
        <v>62</v>
      </c>
      <c r="E131" s="95" t="s">
        <v>8</v>
      </c>
      <c r="F131" s="24">
        <v>2</v>
      </c>
      <c r="G131" s="13"/>
      <c r="H131" s="14"/>
    </row>
    <row r="132" spans="2:10" ht="15">
      <c r="B132" s="116" t="s">
        <v>286</v>
      </c>
      <c r="C132" s="120">
        <f>C131+1</f>
        <v>67</v>
      </c>
      <c r="D132" s="78" t="s">
        <v>72</v>
      </c>
      <c r="E132" s="95" t="s">
        <v>8</v>
      </c>
      <c r="F132" s="24">
        <v>20</v>
      </c>
      <c r="G132" s="13"/>
      <c r="H132" s="14"/>
      <c r="I132" s="190">
        <v>4</v>
      </c>
      <c r="J132" s="190">
        <v>24</v>
      </c>
    </row>
    <row r="133" spans="2:8" ht="15">
      <c r="B133" s="116" t="s">
        <v>286</v>
      </c>
      <c r="C133" s="120">
        <f>C132+1</f>
        <v>68</v>
      </c>
      <c r="D133" s="78" t="s">
        <v>73</v>
      </c>
      <c r="E133" s="95" t="s">
        <v>8</v>
      </c>
      <c r="F133" s="24" t="s">
        <v>105</v>
      </c>
      <c r="G133" s="13"/>
      <c r="H133" s="14"/>
    </row>
    <row r="134" spans="2:8" ht="15">
      <c r="B134" s="116"/>
      <c r="C134" s="120"/>
      <c r="D134" s="94" t="s">
        <v>91</v>
      </c>
      <c r="E134" s="95"/>
      <c r="F134" s="24"/>
      <c r="G134" s="13"/>
      <c r="H134" s="14"/>
    </row>
    <row r="135" spans="2:10" ht="15">
      <c r="B135" s="116" t="s">
        <v>286</v>
      </c>
      <c r="C135" s="120">
        <f>C133+1</f>
        <v>69</v>
      </c>
      <c r="D135" s="78" t="s">
        <v>64</v>
      </c>
      <c r="E135" s="95" t="s">
        <v>8</v>
      </c>
      <c r="F135" s="24">
        <v>26</v>
      </c>
      <c r="G135" s="13"/>
      <c r="H135" s="14"/>
      <c r="I135" s="190">
        <v>2</v>
      </c>
      <c r="J135" s="190">
        <v>28</v>
      </c>
    </row>
    <row r="136" spans="2:8" ht="15">
      <c r="B136" s="116"/>
      <c r="C136" s="120"/>
      <c r="D136" s="94" t="s">
        <v>162</v>
      </c>
      <c r="E136" s="95"/>
      <c r="F136" s="24"/>
      <c r="G136" s="13"/>
      <c r="H136" s="14"/>
    </row>
    <row r="137" spans="2:8" ht="15">
      <c r="B137" s="116" t="s">
        <v>286</v>
      </c>
      <c r="C137" s="120">
        <f>C135+1</f>
        <v>70</v>
      </c>
      <c r="D137" s="78" t="s">
        <v>152</v>
      </c>
      <c r="E137" s="95" t="s">
        <v>8</v>
      </c>
      <c r="F137" s="24">
        <v>17</v>
      </c>
      <c r="G137" s="13"/>
      <c r="H137" s="14"/>
    </row>
    <row r="138" spans="2:8" ht="15">
      <c r="B138" s="116" t="s">
        <v>286</v>
      </c>
      <c r="C138" s="120">
        <f>C137+1</f>
        <v>71</v>
      </c>
      <c r="D138" s="78" t="s">
        <v>153</v>
      </c>
      <c r="E138" s="95" t="s">
        <v>8</v>
      </c>
      <c r="F138" s="24">
        <v>17</v>
      </c>
      <c r="G138" s="13"/>
      <c r="H138" s="14"/>
    </row>
    <row r="139" spans="2:8" ht="15">
      <c r="B139" s="116"/>
      <c r="C139" s="120"/>
      <c r="D139" s="94" t="s">
        <v>92</v>
      </c>
      <c r="E139" s="95"/>
      <c r="F139" s="24"/>
      <c r="G139" s="13"/>
      <c r="H139" s="14"/>
    </row>
    <row r="140" spans="2:8" ht="15">
      <c r="B140" s="116"/>
      <c r="C140" s="120"/>
      <c r="D140" s="94" t="s">
        <v>93</v>
      </c>
      <c r="E140" s="95"/>
      <c r="F140" s="24"/>
      <c r="G140" s="13"/>
      <c r="H140" s="14"/>
    </row>
    <row r="141" spans="2:8" ht="33">
      <c r="B141" s="116" t="s">
        <v>286</v>
      </c>
      <c r="C141" s="120">
        <f>C138+1</f>
        <v>72</v>
      </c>
      <c r="D141" s="78" t="s">
        <v>273</v>
      </c>
      <c r="E141" s="95"/>
      <c r="F141" s="24">
        <v>1</v>
      </c>
      <c r="G141" s="13"/>
      <c r="H141" s="14"/>
    </row>
    <row r="142" spans="2:8" ht="33">
      <c r="B142" s="116" t="s">
        <v>286</v>
      </c>
      <c r="C142" s="120">
        <f>C141+1</f>
        <v>73</v>
      </c>
      <c r="D142" s="78" t="s">
        <v>523</v>
      </c>
      <c r="E142" s="95"/>
      <c r="F142" s="24">
        <v>1</v>
      </c>
      <c r="G142" s="13"/>
      <c r="H142" s="14"/>
    </row>
    <row r="143" spans="2:8" ht="15">
      <c r="B143" s="116"/>
      <c r="C143" s="120"/>
      <c r="D143" s="78"/>
      <c r="E143" s="95"/>
      <c r="F143" s="24"/>
      <c r="G143" s="13"/>
      <c r="H143" s="14"/>
    </row>
    <row r="144" spans="2:8" ht="15">
      <c r="B144" s="116"/>
      <c r="C144" s="119"/>
      <c r="D144" s="78" t="s">
        <v>28</v>
      </c>
      <c r="E144" s="25"/>
      <c r="F144" s="24"/>
      <c r="G144" s="13"/>
      <c r="H144" s="14"/>
    </row>
    <row r="145" spans="2:8" ht="15">
      <c r="B145" s="116" t="s">
        <v>286</v>
      </c>
      <c r="C145" s="120">
        <f>C142+1</f>
        <v>74</v>
      </c>
      <c r="D145" s="78" t="s">
        <v>526</v>
      </c>
      <c r="E145" s="25" t="s">
        <v>31</v>
      </c>
      <c r="F145" s="24">
        <v>1</v>
      </c>
      <c r="G145" s="13"/>
      <c r="H145" s="14"/>
    </row>
    <row r="146" spans="2:8" ht="15">
      <c r="B146" s="116" t="s">
        <v>286</v>
      </c>
      <c r="C146" s="120">
        <f>C145+1</f>
        <v>75</v>
      </c>
      <c r="D146" s="78" t="s">
        <v>525</v>
      </c>
      <c r="E146" s="25" t="s">
        <v>31</v>
      </c>
      <c r="F146" s="24">
        <v>2</v>
      </c>
      <c r="G146" s="13"/>
      <c r="H146" s="14"/>
    </row>
    <row r="147" spans="2:8" ht="15">
      <c r="B147" s="116"/>
      <c r="C147" s="119"/>
      <c r="D147" s="94" t="s">
        <v>29</v>
      </c>
      <c r="E147" s="25"/>
      <c r="F147" s="24"/>
      <c r="G147" s="13"/>
      <c r="H147" s="14"/>
    </row>
    <row r="148" spans="2:8" ht="15">
      <c r="B148" s="116" t="s">
        <v>286</v>
      </c>
      <c r="C148" s="120">
        <f>C146+1</f>
        <v>76</v>
      </c>
      <c r="D148" s="78" t="s">
        <v>30</v>
      </c>
      <c r="E148" s="95" t="s">
        <v>31</v>
      </c>
      <c r="F148" s="24">
        <v>3</v>
      </c>
      <c r="G148" s="13"/>
      <c r="H148" s="14"/>
    </row>
    <row r="149" spans="2:10" ht="15">
      <c r="B149" s="116" t="s">
        <v>286</v>
      </c>
      <c r="C149" s="120">
        <f aca="true" t="shared" si="1" ref="C149:C155">C148+1</f>
        <v>77</v>
      </c>
      <c r="D149" s="78" t="s">
        <v>66</v>
      </c>
      <c r="E149" s="95" t="s">
        <v>31</v>
      </c>
      <c r="F149" s="24">
        <v>11</v>
      </c>
      <c r="G149" s="13"/>
      <c r="H149" s="14"/>
      <c r="I149" s="190">
        <v>3</v>
      </c>
      <c r="J149" s="190">
        <v>14</v>
      </c>
    </row>
    <row r="150" spans="2:10" ht="15">
      <c r="B150" s="116" t="s">
        <v>286</v>
      </c>
      <c r="C150" s="120">
        <f>C149+1</f>
        <v>78</v>
      </c>
      <c r="D150" s="78" t="s">
        <v>33</v>
      </c>
      <c r="E150" s="95" t="s">
        <v>31</v>
      </c>
      <c r="F150" s="24">
        <v>4</v>
      </c>
      <c r="G150" s="13"/>
      <c r="H150" s="14"/>
      <c r="I150" s="190">
        <v>2</v>
      </c>
      <c r="J150" s="190">
        <v>6</v>
      </c>
    </row>
    <row r="151" spans="2:10" ht="15">
      <c r="B151" s="116" t="s">
        <v>286</v>
      </c>
      <c r="C151" s="120">
        <f t="shared" si="1"/>
        <v>79</v>
      </c>
      <c r="D151" s="78" t="s">
        <v>34</v>
      </c>
      <c r="E151" s="95" t="s">
        <v>31</v>
      </c>
      <c r="F151" s="24">
        <v>3</v>
      </c>
      <c r="G151" s="13"/>
      <c r="H151" s="14"/>
      <c r="I151" s="190">
        <v>1</v>
      </c>
      <c r="J151" s="190">
        <v>4</v>
      </c>
    </row>
    <row r="152" spans="2:8" ht="15">
      <c r="B152" s="116" t="s">
        <v>286</v>
      </c>
      <c r="C152" s="120">
        <f t="shared" si="1"/>
        <v>80</v>
      </c>
      <c r="D152" s="78" t="s">
        <v>68</v>
      </c>
      <c r="E152" s="95" t="s">
        <v>31</v>
      </c>
      <c r="F152" s="24">
        <v>1</v>
      </c>
      <c r="G152" s="13"/>
      <c r="H152" s="14"/>
    </row>
    <row r="153" spans="2:8" ht="30">
      <c r="B153" s="116" t="s">
        <v>286</v>
      </c>
      <c r="C153" s="120">
        <f>C152+1</f>
        <v>81</v>
      </c>
      <c r="D153" s="78" t="s">
        <v>67</v>
      </c>
      <c r="E153" s="95" t="s">
        <v>31</v>
      </c>
      <c r="F153" s="24">
        <v>22</v>
      </c>
      <c r="G153" s="13"/>
      <c r="H153" s="14"/>
    </row>
    <row r="154" spans="2:8" ht="15">
      <c r="B154" s="116" t="s">
        <v>286</v>
      </c>
      <c r="C154" s="120">
        <f>C153+1</f>
        <v>82</v>
      </c>
      <c r="D154" s="78" t="s">
        <v>69</v>
      </c>
      <c r="E154" s="95" t="s">
        <v>31</v>
      </c>
      <c r="F154" s="24">
        <v>19</v>
      </c>
      <c r="G154" s="13"/>
      <c r="H154" s="14"/>
    </row>
    <row r="155" spans="2:8" ht="15">
      <c r="B155" s="116" t="s">
        <v>286</v>
      </c>
      <c r="C155" s="120">
        <f t="shared" si="1"/>
        <v>83</v>
      </c>
      <c r="D155" s="78" t="s">
        <v>115</v>
      </c>
      <c r="E155" s="95" t="s">
        <v>31</v>
      </c>
      <c r="F155" s="24">
        <v>1</v>
      </c>
      <c r="G155" s="13"/>
      <c r="H155" s="14"/>
    </row>
    <row r="156" spans="2:8" ht="15">
      <c r="B156" s="116"/>
      <c r="C156" s="117"/>
      <c r="D156" s="96" t="s">
        <v>108</v>
      </c>
      <c r="E156" s="66"/>
      <c r="F156" s="24"/>
      <c r="G156" s="13"/>
      <c r="H156" s="14"/>
    </row>
    <row r="157" spans="2:10" ht="15">
      <c r="B157" s="116" t="s">
        <v>286</v>
      </c>
      <c r="C157" s="117">
        <f>C155+1</f>
        <v>84</v>
      </c>
      <c r="D157" s="92" t="s">
        <v>107</v>
      </c>
      <c r="E157" s="66" t="s">
        <v>106</v>
      </c>
      <c r="F157" s="30">
        <v>16.5</v>
      </c>
      <c r="G157" s="13"/>
      <c r="H157" s="14"/>
      <c r="J157" s="192"/>
    </row>
    <row r="158" spans="2:8" ht="15.75" thickBot="1">
      <c r="B158" s="123" t="s">
        <v>286</v>
      </c>
      <c r="C158" s="124">
        <f>C157+1</f>
        <v>85</v>
      </c>
      <c r="D158" s="97" t="s">
        <v>116</v>
      </c>
      <c r="E158" s="98" t="s">
        <v>106</v>
      </c>
      <c r="F158" s="106">
        <v>5</v>
      </c>
      <c r="G158" s="37"/>
      <c r="H158" s="38"/>
    </row>
    <row r="159" spans="2:8" ht="25.5" customHeight="1" thickBot="1">
      <c r="B159" s="121"/>
      <c r="C159" s="122"/>
      <c r="D159" s="57"/>
      <c r="E159" s="58"/>
      <c r="F159" s="59"/>
      <c r="G159" s="82" t="s">
        <v>399</v>
      </c>
      <c r="H159" s="81">
        <f>SUM(H117:H158)</f>
        <v>0</v>
      </c>
    </row>
    <row r="160" ht="15.75" thickBot="1"/>
    <row r="161" spans="2:8" ht="15.75" thickBot="1">
      <c r="B161" s="52"/>
      <c r="C161" s="53"/>
      <c r="D161" s="54"/>
      <c r="E161" s="55"/>
      <c r="F161" s="39"/>
      <c r="G161" s="39" t="s">
        <v>287</v>
      </c>
      <c r="H161" s="56">
        <f>H27</f>
        <v>0</v>
      </c>
    </row>
    <row r="162" spans="2:8" ht="15.75" thickBot="1">
      <c r="B162" s="52"/>
      <c r="C162" s="53"/>
      <c r="D162" s="54"/>
      <c r="E162" s="55"/>
      <c r="F162" s="39"/>
      <c r="G162" s="39" t="s">
        <v>288</v>
      </c>
      <c r="H162" s="56">
        <f>H75</f>
        <v>0</v>
      </c>
    </row>
    <row r="163" spans="2:8" ht="15.75" thickBot="1">
      <c r="B163" s="52"/>
      <c r="C163" s="53"/>
      <c r="D163" s="54"/>
      <c r="E163" s="55"/>
      <c r="F163" s="39"/>
      <c r="G163" s="39" t="s">
        <v>289</v>
      </c>
      <c r="H163" s="56">
        <f>H115</f>
        <v>0</v>
      </c>
    </row>
    <row r="164" spans="2:8" ht="15.75" thickBot="1">
      <c r="B164" s="52"/>
      <c r="C164" s="53"/>
      <c r="D164" s="54"/>
      <c r="E164" s="55"/>
      <c r="F164" s="39"/>
      <c r="G164" s="39" t="s">
        <v>399</v>
      </c>
      <c r="H164" s="56">
        <f>H159</f>
        <v>0</v>
      </c>
    </row>
    <row r="165" spans="2:8" ht="15.75" thickBot="1">
      <c r="B165" s="45"/>
      <c r="C165" s="46"/>
      <c r="D165" s="46"/>
      <c r="E165" s="46"/>
      <c r="F165" s="47"/>
      <c r="G165" s="47" t="s">
        <v>290</v>
      </c>
      <c r="H165" s="40">
        <f>SUM(H161:H164)</f>
        <v>0</v>
      </c>
    </row>
  </sheetData>
  <sheetProtection/>
  <mergeCells count="6">
    <mergeCell ref="G5:G6"/>
    <mergeCell ref="D3:F3"/>
    <mergeCell ref="B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3" manualBreakCount="3">
    <brk id="27" max="255" man="1"/>
    <brk id="75" max="255" man="1"/>
    <brk id="11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H116"/>
  <sheetViews>
    <sheetView view="pageBreakPreview" zoomScaleNormal="91" zoomScaleSheetLayoutView="100" zoomScalePageLayoutView="0" workbookViewId="0" topLeftCell="A22">
      <selection activeCell="D42" sqref="D42"/>
    </sheetView>
  </sheetViews>
  <sheetFormatPr defaultColWidth="9.140625" defaultRowHeight="15"/>
  <cols>
    <col min="1" max="1" width="5.421875" style="7" customWidth="1"/>
    <col min="2" max="2" width="5.8515625" style="113" customWidth="1"/>
    <col min="3" max="3" width="5.57421875" style="112" customWidth="1"/>
    <col min="4" max="4" width="58.28125" style="7" customWidth="1"/>
    <col min="5" max="5" width="10.421875" style="7" customWidth="1"/>
    <col min="6" max="6" width="8.00390625" style="7" customWidth="1"/>
    <col min="7" max="7" width="11.28125" style="7" customWidth="1"/>
    <col min="8" max="8" width="10.421875" style="7" customWidth="1"/>
    <col min="9" max="16384" width="9.140625" style="7" customWidth="1"/>
  </cols>
  <sheetData>
    <row r="1" ht="20.25">
      <c r="D1" s="2" t="s">
        <v>400</v>
      </c>
    </row>
    <row r="2" ht="30">
      <c r="D2" s="6" t="s">
        <v>285</v>
      </c>
    </row>
    <row r="3" ht="15.75" thickBot="1">
      <c r="D3" s="99"/>
    </row>
    <row r="4" spans="2:8" ht="15" customHeight="1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15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292</v>
      </c>
      <c r="C8" s="117">
        <f>1</f>
        <v>1</v>
      </c>
      <c r="D8" s="90" t="s">
        <v>85</v>
      </c>
      <c r="E8" s="66" t="s">
        <v>8</v>
      </c>
      <c r="F8" s="17">
        <v>6</v>
      </c>
      <c r="G8" s="13"/>
      <c r="H8" s="14"/>
    </row>
    <row r="9" spans="2:8" ht="15">
      <c r="B9" s="116" t="s">
        <v>292</v>
      </c>
      <c r="C9" s="117">
        <f>C8+1</f>
        <v>2</v>
      </c>
      <c r="D9" s="90" t="s">
        <v>86</v>
      </c>
      <c r="E9" s="66" t="s">
        <v>8</v>
      </c>
      <c r="F9" s="17">
        <v>6</v>
      </c>
      <c r="G9" s="13"/>
      <c r="H9" s="14"/>
    </row>
    <row r="10" spans="2:8" ht="15">
      <c r="B10" s="116"/>
      <c r="C10" s="117"/>
      <c r="D10" s="90"/>
      <c r="E10" s="66"/>
      <c r="F10" s="17"/>
      <c r="G10" s="13"/>
      <c r="H10" s="14"/>
    </row>
    <row r="11" spans="2:8" ht="15">
      <c r="B11" s="116"/>
      <c r="C11" s="117"/>
      <c r="D11" s="89" t="s">
        <v>52</v>
      </c>
      <c r="E11" s="66"/>
      <c r="F11" s="17"/>
      <c r="G11" s="13"/>
      <c r="H11" s="14"/>
    </row>
    <row r="12" spans="2:8" ht="30">
      <c r="B12" s="116" t="s">
        <v>292</v>
      </c>
      <c r="C12" s="117">
        <f>C9+1</f>
        <v>3</v>
      </c>
      <c r="D12" s="90" t="s">
        <v>258</v>
      </c>
      <c r="E12" s="66" t="s">
        <v>227</v>
      </c>
      <c r="F12" s="17">
        <v>32</v>
      </c>
      <c r="G12" s="13"/>
      <c r="H12" s="14"/>
    </row>
    <row r="13" spans="2:8" ht="30">
      <c r="B13" s="116" t="s">
        <v>292</v>
      </c>
      <c r="C13" s="117">
        <f>C12+1</f>
        <v>4</v>
      </c>
      <c r="D13" s="90" t="s">
        <v>53</v>
      </c>
      <c r="E13" s="66" t="s">
        <v>227</v>
      </c>
      <c r="F13" s="17">
        <v>800</v>
      </c>
      <c r="G13" s="13"/>
      <c r="H13" s="14"/>
    </row>
    <row r="14" spans="2:8" ht="30">
      <c r="B14" s="116" t="s">
        <v>292</v>
      </c>
      <c r="C14" s="117">
        <f>C13+1</f>
        <v>5</v>
      </c>
      <c r="D14" s="90" t="s">
        <v>155</v>
      </c>
      <c r="E14" s="66" t="s">
        <v>228</v>
      </c>
      <c r="F14" s="17">
        <v>335</v>
      </c>
      <c r="G14" s="13"/>
      <c r="H14" s="14"/>
    </row>
    <row r="15" spans="2:8" ht="15">
      <c r="B15" s="116"/>
      <c r="C15" s="118"/>
      <c r="D15" s="91" t="s">
        <v>83</v>
      </c>
      <c r="E15" s="13"/>
      <c r="F15" s="17"/>
      <c r="G15" s="13"/>
      <c r="H15" s="14"/>
    </row>
    <row r="16" spans="2:8" ht="18">
      <c r="B16" s="116" t="s">
        <v>292</v>
      </c>
      <c r="C16" s="117">
        <f>C14+1</f>
        <v>6</v>
      </c>
      <c r="D16" s="31" t="s">
        <v>84</v>
      </c>
      <c r="E16" s="66" t="s">
        <v>229</v>
      </c>
      <c r="F16" s="17">
        <v>685</v>
      </c>
      <c r="G16" s="13"/>
      <c r="H16" s="14"/>
    </row>
    <row r="17" spans="2:8" ht="15">
      <c r="B17" s="116"/>
      <c r="C17" s="118"/>
      <c r="D17" s="13"/>
      <c r="E17" s="25"/>
      <c r="F17" s="17"/>
      <c r="G17" s="13"/>
      <c r="H17" s="14"/>
    </row>
    <row r="18" spans="2:8" ht="15">
      <c r="B18" s="116"/>
      <c r="C18" s="118"/>
      <c r="D18" s="93" t="s">
        <v>102</v>
      </c>
      <c r="E18" s="25"/>
      <c r="F18" s="17"/>
      <c r="G18" s="13"/>
      <c r="H18" s="14"/>
    </row>
    <row r="19" spans="2:8" ht="15">
      <c r="B19" s="116"/>
      <c r="C19" s="118"/>
      <c r="D19" s="78" t="s">
        <v>22</v>
      </c>
      <c r="E19" s="25"/>
      <c r="F19" s="17"/>
      <c r="G19" s="13"/>
      <c r="H19" s="14"/>
    </row>
    <row r="20" spans="2:8" ht="75">
      <c r="B20" s="116"/>
      <c r="C20" s="118"/>
      <c r="D20" s="94" t="s">
        <v>527</v>
      </c>
      <c r="E20" s="25"/>
      <c r="F20" s="17"/>
      <c r="G20" s="13"/>
      <c r="H20" s="14"/>
    </row>
    <row r="21" spans="2:8" ht="15">
      <c r="B21" s="116" t="s">
        <v>292</v>
      </c>
      <c r="C21" s="118">
        <f>C16+1</f>
        <v>7</v>
      </c>
      <c r="D21" s="92" t="s">
        <v>50</v>
      </c>
      <c r="E21" s="66" t="s">
        <v>23</v>
      </c>
      <c r="F21" s="24">
        <v>187</v>
      </c>
      <c r="G21" s="13"/>
      <c r="H21" s="14"/>
    </row>
    <row r="22" spans="2:8" ht="15">
      <c r="B22" s="116" t="s">
        <v>292</v>
      </c>
      <c r="C22" s="118">
        <f>C21+1</f>
        <v>8</v>
      </c>
      <c r="D22" s="92" t="s">
        <v>24</v>
      </c>
      <c r="E22" s="66" t="s">
        <v>23</v>
      </c>
      <c r="F22" s="24">
        <v>82</v>
      </c>
      <c r="G22" s="13"/>
      <c r="H22" s="14"/>
    </row>
    <row r="23" spans="2:8" ht="75">
      <c r="B23" s="116"/>
      <c r="C23" s="118"/>
      <c r="D23" s="96" t="s">
        <v>528</v>
      </c>
      <c r="E23" s="66"/>
      <c r="F23" s="24"/>
      <c r="G23" s="13"/>
      <c r="H23" s="14"/>
    </row>
    <row r="24" spans="2:8" ht="15">
      <c r="B24" s="116" t="s">
        <v>292</v>
      </c>
      <c r="C24" s="118">
        <f>C22+1</f>
        <v>9</v>
      </c>
      <c r="D24" s="92" t="s">
        <v>50</v>
      </c>
      <c r="E24" s="66" t="s">
        <v>23</v>
      </c>
      <c r="F24" s="24">
        <v>33</v>
      </c>
      <c r="G24" s="13"/>
      <c r="H24" s="14"/>
    </row>
    <row r="25" spans="2:8" ht="15.75" thickBot="1">
      <c r="B25" s="116" t="s">
        <v>292</v>
      </c>
      <c r="C25" s="118">
        <f>C24+1</f>
        <v>10</v>
      </c>
      <c r="D25" s="92" t="s">
        <v>25</v>
      </c>
      <c r="E25" s="66" t="s">
        <v>23</v>
      </c>
      <c r="F25" s="30">
        <v>16.5</v>
      </c>
      <c r="G25" s="13"/>
      <c r="H25" s="14"/>
    </row>
    <row r="26" spans="2:8" ht="25.5" customHeight="1" thickBot="1">
      <c r="B26" s="121"/>
      <c r="C26" s="122"/>
      <c r="D26" s="57"/>
      <c r="E26" s="58"/>
      <c r="F26" s="59"/>
      <c r="G26" s="82" t="s">
        <v>293</v>
      </c>
      <c r="H26" s="81">
        <f>SUM(H6:H25)</f>
        <v>0</v>
      </c>
    </row>
    <row r="27" spans="2:8" ht="15">
      <c r="B27" s="116"/>
      <c r="C27" s="118"/>
      <c r="D27" s="92" t="s">
        <v>75</v>
      </c>
      <c r="E27" s="66"/>
      <c r="F27" s="66"/>
      <c r="G27" s="13"/>
      <c r="H27" s="14"/>
    </row>
    <row r="28" spans="2:8" ht="15">
      <c r="B28" s="116"/>
      <c r="C28" s="118"/>
      <c r="D28" s="67" t="s">
        <v>78</v>
      </c>
      <c r="E28" s="66"/>
      <c r="F28" s="66"/>
      <c r="G28" s="13"/>
      <c r="H28" s="14"/>
    </row>
    <row r="29" spans="2:8" ht="15">
      <c r="B29" s="116"/>
      <c r="C29" s="118"/>
      <c r="D29" s="96" t="s">
        <v>14</v>
      </c>
      <c r="E29" s="66"/>
      <c r="F29" s="24"/>
      <c r="G29" s="13"/>
      <c r="H29" s="14"/>
    </row>
    <row r="30" spans="2:8" ht="15">
      <c r="B30" s="116" t="s">
        <v>292</v>
      </c>
      <c r="C30" s="118">
        <f>C25+1</f>
        <v>11</v>
      </c>
      <c r="D30" s="90" t="s">
        <v>10</v>
      </c>
      <c r="E30" s="66" t="s">
        <v>8</v>
      </c>
      <c r="F30" s="24">
        <v>1</v>
      </c>
      <c r="G30" s="13"/>
      <c r="H30" s="14"/>
    </row>
    <row r="31" spans="2:8" ht="15">
      <c r="B31" s="116"/>
      <c r="C31" s="118"/>
      <c r="D31" s="96" t="s">
        <v>544</v>
      </c>
      <c r="E31" s="66"/>
      <c r="F31" s="24"/>
      <c r="G31" s="13"/>
      <c r="H31" s="14"/>
    </row>
    <row r="32" spans="2:8" ht="15">
      <c r="B32" s="116" t="s">
        <v>292</v>
      </c>
      <c r="C32" s="118">
        <f>C30+1</f>
        <v>12</v>
      </c>
      <c r="D32" s="90" t="s">
        <v>542</v>
      </c>
      <c r="E32" s="25" t="s">
        <v>8</v>
      </c>
      <c r="F32" s="24">
        <v>3</v>
      </c>
      <c r="G32" s="13"/>
      <c r="H32" s="14"/>
    </row>
    <row r="33" spans="2:8" ht="30">
      <c r="B33" s="116"/>
      <c r="C33" s="118"/>
      <c r="D33" s="96" t="s">
        <v>580</v>
      </c>
      <c r="E33" s="66"/>
      <c r="F33" s="66"/>
      <c r="G33" s="13"/>
      <c r="H33" s="14"/>
    </row>
    <row r="34" spans="2:8" ht="15">
      <c r="B34" s="116" t="s">
        <v>292</v>
      </c>
      <c r="C34" s="118">
        <f>C32+1</f>
        <v>13</v>
      </c>
      <c r="D34" s="90" t="s">
        <v>552</v>
      </c>
      <c r="E34" s="66" t="s">
        <v>2</v>
      </c>
      <c r="F34" s="24">
        <v>6</v>
      </c>
      <c r="G34" s="13"/>
      <c r="H34" s="14"/>
    </row>
    <row r="35" spans="2:8" ht="15">
      <c r="B35" s="116"/>
      <c r="C35" s="118"/>
      <c r="D35" s="67" t="s">
        <v>79</v>
      </c>
      <c r="E35" s="66"/>
      <c r="F35" s="24"/>
      <c r="G35" s="13"/>
      <c r="H35" s="14"/>
    </row>
    <row r="36" spans="2:8" ht="15">
      <c r="B36" s="116"/>
      <c r="C36" s="118"/>
      <c r="D36" s="96" t="s">
        <v>19</v>
      </c>
      <c r="E36" s="66"/>
      <c r="F36" s="24"/>
      <c r="G36" s="13"/>
      <c r="H36" s="14"/>
    </row>
    <row r="37" spans="2:8" ht="15">
      <c r="B37" s="116" t="s">
        <v>292</v>
      </c>
      <c r="C37" s="118">
        <f>C34+1</f>
        <v>14</v>
      </c>
      <c r="D37" s="31" t="s">
        <v>555</v>
      </c>
      <c r="E37" s="25" t="s">
        <v>8</v>
      </c>
      <c r="F37" s="17">
        <v>6</v>
      </c>
      <c r="G37" s="13"/>
      <c r="H37" s="14"/>
    </row>
    <row r="38" spans="2:8" ht="15">
      <c r="B38" s="116"/>
      <c r="C38" s="118"/>
      <c r="D38" s="96" t="s">
        <v>7</v>
      </c>
      <c r="E38" s="66"/>
      <c r="F38" s="66"/>
      <c r="G38" s="13"/>
      <c r="H38" s="14"/>
    </row>
    <row r="39" spans="2:8" ht="15">
      <c r="B39" s="116" t="s">
        <v>292</v>
      </c>
      <c r="C39" s="118">
        <f>C37+1</f>
        <v>15</v>
      </c>
      <c r="D39" s="90" t="s">
        <v>540</v>
      </c>
      <c r="E39" s="66" t="s">
        <v>8</v>
      </c>
      <c r="F39" s="24">
        <v>1</v>
      </c>
      <c r="G39" s="13"/>
      <c r="H39" s="14"/>
    </row>
    <row r="40" spans="2:8" ht="15">
      <c r="B40" s="116" t="s">
        <v>292</v>
      </c>
      <c r="C40" s="118">
        <f>C39+1</f>
        <v>16</v>
      </c>
      <c r="D40" s="90" t="s">
        <v>541</v>
      </c>
      <c r="E40" s="66" t="s">
        <v>8</v>
      </c>
      <c r="F40" s="24">
        <v>2</v>
      </c>
      <c r="G40" s="13"/>
      <c r="H40" s="14"/>
    </row>
    <row r="41" spans="2:8" ht="15">
      <c r="B41" s="116"/>
      <c r="C41" s="118"/>
      <c r="D41" s="96" t="s">
        <v>49</v>
      </c>
      <c r="E41" s="28"/>
      <c r="F41" s="24"/>
      <c r="G41" s="13"/>
      <c r="H41" s="14"/>
    </row>
    <row r="42" spans="2:8" ht="15">
      <c r="B42" s="116" t="s">
        <v>292</v>
      </c>
      <c r="C42" s="118">
        <f>C40+1</f>
        <v>17</v>
      </c>
      <c r="D42" s="31" t="s">
        <v>542</v>
      </c>
      <c r="E42" s="28" t="s">
        <v>8</v>
      </c>
      <c r="F42" s="24">
        <v>6</v>
      </c>
      <c r="G42" s="13"/>
      <c r="H42" s="14"/>
    </row>
    <row r="43" spans="2:8" ht="15">
      <c r="B43" s="116"/>
      <c r="C43" s="118"/>
      <c r="D43" s="96" t="s">
        <v>46</v>
      </c>
      <c r="E43" s="66"/>
      <c r="F43" s="24"/>
      <c r="G43" s="13"/>
      <c r="H43" s="14"/>
    </row>
    <row r="44" spans="2:8" ht="15">
      <c r="B44" s="116" t="s">
        <v>292</v>
      </c>
      <c r="C44" s="118">
        <f>C42+1</f>
        <v>18</v>
      </c>
      <c r="D44" s="31" t="s">
        <v>47</v>
      </c>
      <c r="E44" s="25" t="s">
        <v>8</v>
      </c>
      <c r="F44" s="24">
        <v>1</v>
      </c>
      <c r="G44" s="13"/>
      <c r="H44" s="14"/>
    </row>
    <row r="45" spans="2:8" ht="15">
      <c r="B45" s="116" t="s">
        <v>292</v>
      </c>
      <c r="C45" s="118">
        <f>C44+1</f>
        <v>19</v>
      </c>
      <c r="D45" s="31" t="s">
        <v>156</v>
      </c>
      <c r="E45" s="25" t="s">
        <v>8</v>
      </c>
      <c r="F45" s="24">
        <v>3</v>
      </c>
      <c r="G45" s="13"/>
      <c r="H45" s="14"/>
    </row>
    <row r="46" spans="2:8" ht="15">
      <c r="B46" s="116"/>
      <c r="C46" s="118"/>
      <c r="D46" s="92" t="s">
        <v>0</v>
      </c>
      <c r="E46" s="25"/>
      <c r="F46" s="17"/>
      <c r="G46" s="13"/>
      <c r="H46" s="14"/>
    </row>
    <row r="47" spans="2:8" ht="15">
      <c r="B47" s="116"/>
      <c r="C47" s="118"/>
      <c r="D47" s="96" t="s">
        <v>42</v>
      </c>
      <c r="E47" s="66"/>
      <c r="F47" s="66"/>
      <c r="G47" s="13"/>
      <c r="H47" s="14"/>
    </row>
    <row r="48" spans="2:8" ht="15">
      <c r="B48" s="116" t="s">
        <v>292</v>
      </c>
      <c r="C48" s="118">
        <f>C45+1</f>
        <v>20</v>
      </c>
      <c r="D48" s="90" t="s">
        <v>4</v>
      </c>
      <c r="E48" s="66" t="s">
        <v>2</v>
      </c>
      <c r="F48" s="24">
        <v>2</v>
      </c>
      <c r="G48" s="13"/>
      <c r="H48" s="14"/>
    </row>
    <row r="49" spans="2:8" ht="45">
      <c r="B49" s="116"/>
      <c r="C49" s="118"/>
      <c r="D49" s="96" t="s">
        <v>40</v>
      </c>
      <c r="E49" s="66"/>
      <c r="F49" s="66"/>
      <c r="G49" s="13"/>
      <c r="H49" s="14"/>
    </row>
    <row r="50" spans="2:8" ht="15">
      <c r="B50" s="116" t="s">
        <v>292</v>
      </c>
      <c r="C50" s="118">
        <f>C48+1</f>
        <v>21</v>
      </c>
      <c r="D50" s="90" t="s">
        <v>1</v>
      </c>
      <c r="E50" s="66" t="s">
        <v>2</v>
      </c>
      <c r="F50" s="24">
        <v>5</v>
      </c>
      <c r="G50" s="13"/>
      <c r="H50" s="14"/>
    </row>
    <row r="51" spans="2:8" ht="27.75" customHeight="1">
      <c r="B51" s="116"/>
      <c r="C51" s="118"/>
      <c r="D51" s="96" t="s">
        <v>41</v>
      </c>
      <c r="E51" s="66"/>
      <c r="F51" s="66"/>
      <c r="G51" s="13"/>
      <c r="H51" s="14"/>
    </row>
    <row r="52" spans="2:8" ht="15">
      <c r="B52" s="116" t="s">
        <v>292</v>
      </c>
      <c r="C52" s="119">
        <f>C50+1</f>
        <v>22</v>
      </c>
      <c r="D52" s="31" t="s">
        <v>1</v>
      </c>
      <c r="E52" s="25" t="s">
        <v>2</v>
      </c>
      <c r="F52" s="17">
        <v>1</v>
      </c>
      <c r="G52" s="13"/>
      <c r="H52" s="14"/>
    </row>
    <row r="53" spans="2:8" ht="30">
      <c r="B53" s="116"/>
      <c r="C53" s="118"/>
      <c r="D53" s="94" t="s">
        <v>135</v>
      </c>
      <c r="E53" s="25"/>
      <c r="F53" s="17"/>
      <c r="G53" s="13"/>
      <c r="H53" s="14"/>
    </row>
    <row r="54" spans="2:8" ht="15">
      <c r="B54" s="116" t="s">
        <v>292</v>
      </c>
      <c r="C54" s="118">
        <f>C52+1</f>
        <v>23</v>
      </c>
      <c r="D54" s="31" t="s">
        <v>21</v>
      </c>
      <c r="E54" s="25" t="s">
        <v>2</v>
      </c>
      <c r="F54" s="17">
        <v>1</v>
      </c>
      <c r="G54" s="13"/>
      <c r="H54" s="14"/>
    </row>
    <row r="55" spans="2:8" ht="15">
      <c r="B55" s="116"/>
      <c r="C55" s="118"/>
      <c r="D55" s="31"/>
      <c r="E55" s="25"/>
      <c r="F55" s="17"/>
      <c r="G55" s="13"/>
      <c r="H55" s="14"/>
    </row>
    <row r="56" spans="2:8" ht="15">
      <c r="B56" s="116"/>
      <c r="C56" s="118"/>
      <c r="D56" s="92" t="s">
        <v>26</v>
      </c>
      <c r="E56" s="66"/>
      <c r="F56" s="24"/>
      <c r="G56" s="13"/>
      <c r="H56" s="14"/>
    </row>
    <row r="57" spans="2:8" ht="15">
      <c r="B57" s="116"/>
      <c r="C57" s="118"/>
      <c r="D57" s="101" t="s">
        <v>80</v>
      </c>
      <c r="E57" s="66"/>
      <c r="F57" s="24"/>
      <c r="G57" s="13"/>
      <c r="H57" s="14"/>
    </row>
    <row r="58" spans="2:8" ht="30">
      <c r="B58" s="116"/>
      <c r="C58" s="118"/>
      <c r="D58" s="96" t="s">
        <v>97</v>
      </c>
      <c r="E58" s="66"/>
      <c r="F58" s="24"/>
      <c r="G58" s="13"/>
      <c r="H58" s="14"/>
    </row>
    <row r="59" spans="2:8" ht="15">
      <c r="B59" s="116" t="s">
        <v>292</v>
      </c>
      <c r="C59" s="117">
        <f>C54+1</f>
        <v>24</v>
      </c>
      <c r="D59" s="92" t="s">
        <v>27</v>
      </c>
      <c r="E59" s="88" t="s">
        <v>2</v>
      </c>
      <c r="F59" s="24">
        <v>1</v>
      </c>
      <c r="G59" s="13"/>
      <c r="H59" s="14"/>
    </row>
    <row r="60" spans="2:8" ht="15">
      <c r="B60" s="116"/>
      <c r="C60" s="118"/>
      <c r="D60" s="101" t="s">
        <v>77</v>
      </c>
      <c r="E60" s="66"/>
      <c r="F60" s="24"/>
      <c r="G60" s="13"/>
      <c r="H60" s="14"/>
    </row>
    <row r="61" spans="2:8" ht="30">
      <c r="B61" s="116" t="s">
        <v>292</v>
      </c>
      <c r="C61" s="117">
        <f>C59+1</f>
        <v>25</v>
      </c>
      <c r="D61" s="92" t="s">
        <v>160</v>
      </c>
      <c r="E61" s="88" t="s">
        <v>2</v>
      </c>
      <c r="F61" s="24">
        <v>5</v>
      </c>
      <c r="G61" s="13"/>
      <c r="H61" s="14"/>
    </row>
    <row r="62" spans="2:8" ht="15">
      <c r="B62" s="116"/>
      <c r="C62" s="117"/>
      <c r="D62" s="92" t="s">
        <v>28</v>
      </c>
      <c r="E62" s="88"/>
      <c r="F62" s="24"/>
      <c r="G62" s="13"/>
      <c r="H62" s="14"/>
    </row>
    <row r="63" spans="2:8" ht="15">
      <c r="B63" s="116"/>
      <c r="C63" s="117"/>
      <c r="D63" s="96" t="s">
        <v>29</v>
      </c>
      <c r="E63" s="88"/>
      <c r="F63" s="24"/>
      <c r="G63" s="13"/>
      <c r="H63" s="14"/>
    </row>
    <row r="64" spans="2:8" ht="15">
      <c r="B64" s="116" t="s">
        <v>292</v>
      </c>
      <c r="C64" s="117">
        <f>C61+1</f>
        <v>26</v>
      </c>
      <c r="D64" s="92" t="s">
        <v>32</v>
      </c>
      <c r="E64" s="88" t="s">
        <v>31</v>
      </c>
      <c r="F64" s="24">
        <v>3</v>
      </c>
      <c r="G64" s="13"/>
      <c r="H64" s="14"/>
    </row>
    <row r="65" spans="2:8" ht="15">
      <c r="B65" s="116" t="s">
        <v>292</v>
      </c>
      <c r="C65" s="117">
        <f>C64+1</f>
        <v>27</v>
      </c>
      <c r="D65" s="92" t="s">
        <v>33</v>
      </c>
      <c r="E65" s="88" t="s">
        <v>31</v>
      </c>
      <c r="F65" s="24">
        <v>1</v>
      </c>
      <c r="G65" s="13"/>
      <c r="H65" s="14"/>
    </row>
    <row r="66" spans="2:8" ht="30">
      <c r="B66" s="116" t="s">
        <v>292</v>
      </c>
      <c r="C66" s="117">
        <f>C65+1</f>
        <v>28</v>
      </c>
      <c r="D66" s="78" t="s">
        <v>67</v>
      </c>
      <c r="E66" s="88" t="s">
        <v>31</v>
      </c>
      <c r="F66" s="24">
        <v>1</v>
      </c>
      <c r="G66" s="13"/>
      <c r="H66" s="14"/>
    </row>
    <row r="67" spans="2:8" ht="30">
      <c r="B67" s="116"/>
      <c r="C67" s="117"/>
      <c r="D67" s="96" t="s">
        <v>579</v>
      </c>
      <c r="E67" s="66"/>
      <c r="F67" s="24"/>
      <c r="G67" s="13"/>
      <c r="H67" s="14"/>
    </row>
    <row r="68" spans="2:8" ht="15">
      <c r="B68" s="116" t="s">
        <v>292</v>
      </c>
      <c r="C68" s="117">
        <f>C66+1</f>
        <v>29</v>
      </c>
      <c r="D68" s="92" t="s">
        <v>37</v>
      </c>
      <c r="E68" s="66" t="s">
        <v>31</v>
      </c>
      <c r="F68" s="24">
        <v>1</v>
      </c>
      <c r="G68" s="13"/>
      <c r="H68" s="14"/>
    </row>
    <row r="69" spans="2:8" ht="15">
      <c r="B69" s="116"/>
      <c r="C69" s="117"/>
      <c r="D69" s="92" t="s">
        <v>83</v>
      </c>
      <c r="E69" s="66"/>
      <c r="F69" s="24"/>
      <c r="G69" s="13"/>
      <c r="H69" s="14"/>
    </row>
    <row r="70" spans="2:8" ht="15.75" thickBot="1">
      <c r="B70" s="116" t="s">
        <v>292</v>
      </c>
      <c r="C70" s="117">
        <f>C68+1</f>
        <v>30</v>
      </c>
      <c r="D70" s="92" t="s">
        <v>82</v>
      </c>
      <c r="E70" s="66" t="s">
        <v>8</v>
      </c>
      <c r="F70" s="24">
        <v>2</v>
      </c>
      <c r="G70" s="13"/>
      <c r="H70" s="14"/>
    </row>
    <row r="71" spans="2:8" ht="25.5" customHeight="1" thickBot="1">
      <c r="B71" s="121"/>
      <c r="C71" s="122"/>
      <c r="D71" s="57"/>
      <c r="E71" s="58"/>
      <c r="F71" s="59"/>
      <c r="G71" s="82" t="s">
        <v>294</v>
      </c>
      <c r="H71" s="81">
        <f>SUM(H28:H70)</f>
        <v>0</v>
      </c>
    </row>
    <row r="72" spans="2:8" ht="15">
      <c r="B72" s="116"/>
      <c r="C72" s="119"/>
      <c r="D72" s="93" t="s">
        <v>104</v>
      </c>
      <c r="E72" s="25"/>
      <c r="F72" s="24"/>
      <c r="G72" s="13"/>
      <c r="H72" s="14"/>
    </row>
    <row r="73" spans="2:8" ht="15">
      <c r="B73" s="116"/>
      <c r="C73" s="119"/>
      <c r="D73" s="78" t="s">
        <v>22</v>
      </c>
      <c r="E73" s="25"/>
      <c r="F73" s="24"/>
      <c r="G73" s="13"/>
      <c r="H73" s="14"/>
    </row>
    <row r="74" spans="2:8" ht="45">
      <c r="B74" s="116"/>
      <c r="C74" s="119"/>
      <c r="D74" s="94" t="s">
        <v>118</v>
      </c>
      <c r="E74" s="25"/>
      <c r="F74" s="24"/>
      <c r="G74" s="13"/>
      <c r="H74" s="14"/>
    </row>
    <row r="75" spans="2:8" ht="15">
      <c r="B75" s="116" t="s">
        <v>292</v>
      </c>
      <c r="C75" s="119">
        <f>C70+1</f>
        <v>31</v>
      </c>
      <c r="D75" s="31" t="s">
        <v>50</v>
      </c>
      <c r="E75" s="25" t="s">
        <v>23</v>
      </c>
      <c r="F75" s="24">
        <v>49</v>
      </c>
      <c r="G75" s="13"/>
      <c r="H75" s="14"/>
    </row>
    <row r="76" spans="2:8" ht="45">
      <c r="B76" s="116"/>
      <c r="C76" s="119"/>
      <c r="D76" s="94" t="s">
        <v>70</v>
      </c>
      <c r="E76" s="25"/>
      <c r="F76" s="24"/>
      <c r="G76" s="13"/>
      <c r="H76" s="14"/>
    </row>
    <row r="77" spans="2:8" ht="15">
      <c r="B77" s="116" t="s">
        <v>292</v>
      </c>
      <c r="C77" s="120">
        <f>C75+1</f>
        <v>32</v>
      </c>
      <c r="D77" s="78" t="s">
        <v>50</v>
      </c>
      <c r="E77" s="25" t="s">
        <v>23</v>
      </c>
      <c r="F77" s="24">
        <v>189.9</v>
      </c>
      <c r="G77" s="13"/>
      <c r="H77" s="14"/>
    </row>
    <row r="78" spans="2:8" ht="15">
      <c r="B78" s="116" t="s">
        <v>292</v>
      </c>
      <c r="C78" s="120">
        <f>C77+1</f>
        <v>33</v>
      </c>
      <c r="D78" s="78" t="s">
        <v>24</v>
      </c>
      <c r="E78" s="25" t="s">
        <v>23</v>
      </c>
      <c r="F78" s="24">
        <v>55.6</v>
      </c>
      <c r="G78" s="13"/>
      <c r="H78" s="14"/>
    </row>
    <row r="79" spans="2:8" ht="15">
      <c r="B79" s="116"/>
      <c r="C79" s="120"/>
      <c r="D79" s="31"/>
      <c r="E79" s="25"/>
      <c r="F79" s="24"/>
      <c r="G79" s="13"/>
      <c r="H79" s="14"/>
    </row>
    <row r="80" spans="2:8" ht="15">
      <c r="B80" s="116"/>
      <c r="C80" s="120"/>
      <c r="D80" s="78" t="s">
        <v>26</v>
      </c>
      <c r="E80" s="25"/>
      <c r="F80" s="24"/>
      <c r="G80" s="13"/>
      <c r="H80" s="14"/>
    </row>
    <row r="81" spans="2:8" ht="30">
      <c r="B81" s="116"/>
      <c r="C81" s="120"/>
      <c r="D81" s="94" t="s">
        <v>98</v>
      </c>
      <c r="E81" s="95"/>
      <c r="F81" s="24"/>
      <c r="G81" s="13"/>
      <c r="H81" s="14"/>
    </row>
    <row r="82" spans="2:8" ht="15">
      <c r="B82" s="116" t="s">
        <v>292</v>
      </c>
      <c r="C82" s="120">
        <f>C78+1</f>
        <v>34</v>
      </c>
      <c r="D82" s="78" t="s">
        <v>55</v>
      </c>
      <c r="E82" s="95" t="s">
        <v>2</v>
      </c>
      <c r="F82" s="24">
        <v>1</v>
      </c>
      <c r="G82" s="13"/>
      <c r="H82" s="14"/>
    </row>
    <row r="83" spans="2:8" ht="15">
      <c r="B83" s="116" t="s">
        <v>292</v>
      </c>
      <c r="C83" s="120">
        <f>C82+1</f>
        <v>35</v>
      </c>
      <c r="D83" s="78" t="s">
        <v>56</v>
      </c>
      <c r="E83" s="95" t="s">
        <v>2</v>
      </c>
      <c r="F83" s="24">
        <v>5</v>
      </c>
      <c r="G83" s="13"/>
      <c r="H83" s="14"/>
    </row>
    <row r="84" spans="2:8" ht="15">
      <c r="B84" s="116" t="s">
        <v>292</v>
      </c>
      <c r="C84" s="120">
        <f>C83+1</f>
        <v>36</v>
      </c>
      <c r="D84" s="78" t="s">
        <v>24</v>
      </c>
      <c r="E84" s="95" t="s">
        <v>2</v>
      </c>
      <c r="F84" s="24">
        <v>1</v>
      </c>
      <c r="G84" s="13"/>
      <c r="H84" s="14"/>
    </row>
    <row r="85" spans="2:8" ht="30">
      <c r="B85" s="116"/>
      <c r="C85" s="119"/>
      <c r="D85" s="94" t="s">
        <v>100</v>
      </c>
      <c r="E85" s="25"/>
      <c r="F85" s="24"/>
      <c r="G85" s="13"/>
      <c r="H85" s="14"/>
    </row>
    <row r="86" spans="2:8" ht="15">
      <c r="B86" s="116" t="s">
        <v>292</v>
      </c>
      <c r="C86" s="119">
        <f>C84+1</f>
        <v>37</v>
      </c>
      <c r="D86" s="31" t="s">
        <v>50</v>
      </c>
      <c r="E86" s="25" t="s">
        <v>2</v>
      </c>
      <c r="F86" s="24">
        <v>2</v>
      </c>
      <c r="G86" s="13"/>
      <c r="H86" s="14"/>
    </row>
    <row r="87" spans="2:8" ht="15">
      <c r="B87" s="116"/>
      <c r="C87" s="119"/>
      <c r="D87" s="31"/>
      <c r="E87" s="25"/>
      <c r="F87" s="24"/>
      <c r="G87" s="13"/>
      <c r="H87" s="14"/>
    </row>
    <row r="88" spans="2:8" ht="15">
      <c r="B88" s="116"/>
      <c r="C88" s="119"/>
      <c r="D88" s="78" t="s">
        <v>75</v>
      </c>
      <c r="E88" s="95"/>
      <c r="F88" s="24"/>
      <c r="G88" s="13"/>
      <c r="H88" s="14"/>
    </row>
    <row r="89" spans="2:8" ht="15">
      <c r="B89" s="116"/>
      <c r="C89" s="119"/>
      <c r="D89" s="94" t="s">
        <v>92</v>
      </c>
      <c r="E89" s="25"/>
      <c r="F89" s="24"/>
      <c r="G89" s="13"/>
      <c r="H89" s="14"/>
    </row>
    <row r="90" spans="2:8" ht="15">
      <c r="B90" s="116"/>
      <c r="C90" s="119"/>
      <c r="D90" s="91" t="s">
        <v>89</v>
      </c>
      <c r="E90" s="25"/>
      <c r="F90" s="24"/>
      <c r="G90" s="13"/>
      <c r="H90" s="14"/>
    </row>
    <row r="91" spans="2:8" ht="18">
      <c r="B91" s="116" t="s">
        <v>292</v>
      </c>
      <c r="C91" s="119">
        <f>C86+1</f>
        <v>38</v>
      </c>
      <c r="D91" s="31" t="s">
        <v>271</v>
      </c>
      <c r="E91" s="25" t="s">
        <v>8</v>
      </c>
      <c r="F91" s="24">
        <v>1</v>
      </c>
      <c r="G91" s="13"/>
      <c r="H91" s="14"/>
    </row>
    <row r="92" spans="2:8" ht="18">
      <c r="B92" s="116" t="s">
        <v>292</v>
      </c>
      <c r="C92" s="119">
        <f>C91+1</f>
        <v>39</v>
      </c>
      <c r="D92" s="31" t="s">
        <v>272</v>
      </c>
      <c r="E92" s="25" t="s">
        <v>8</v>
      </c>
      <c r="F92" s="24">
        <v>1</v>
      </c>
      <c r="G92" s="13"/>
      <c r="H92" s="14"/>
    </row>
    <row r="93" spans="2:8" ht="15">
      <c r="B93" s="116"/>
      <c r="C93" s="119"/>
      <c r="D93" s="94" t="s">
        <v>90</v>
      </c>
      <c r="E93" s="25"/>
      <c r="F93" s="24"/>
      <c r="G93" s="13"/>
      <c r="H93" s="14"/>
    </row>
    <row r="94" spans="2:8" ht="15">
      <c r="B94" s="116"/>
      <c r="C94" s="120"/>
      <c r="D94" s="94" t="s">
        <v>74</v>
      </c>
      <c r="E94" s="95"/>
      <c r="F94" s="24"/>
      <c r="G94" s="13"/>
      <c r="H94" s="14"/>
    </row>
    <row r="95" spans="2:8" ht="15">
      <c r="B95" s="116" t="s">
        <v>292</v>
      </c>
      <c r="C95" s="120">
        <f>C92+1</f>
        <v>40</v>
      </c>
      <c r="D95" s="78" t="s">
        <v>61</v>
      </c>
      <c r="E95" s="95" t="s">
        <v>8</v>
      </c>
      <c r="F95" s="24">
        <v>6</v>
      </c>
      <c r="G95" s="13"/>
      <c r="H95" s="14"/>
    </row>
    <row r="96" spans="2:8" ht="15">
      <c r="B96" s="116" t="s">
        <v>292</v>
      </c>
      <c r="C96" s="120">
        <f>C95+1</f>
        <v>41</v>
      </c>
      <c r="D96" s="78" t="s">
        <v>72</v>
      </c>
      <c r="E96" s="95" t="s">
        <v>8</v>
      </c>
      <c r="F96" s="24">
        <v>12</v>
      </c>
      <c r="G96" s="13"/>
      <c r="H96" s="14"/>
    </row>
    <row r="97" spans="2:8" ht="15">
      <c r="B97" s="116"/>
      <c r="C97" s="120"/>
      <c r="D97" s="94" t="s">
        <v>91</v>
      </c>
      <c r="E97" s="95"/>
      <c r="F97" s="24"/>
      <c r="G97" s="13"/>
      <c r="H97" s="14"/>
    </row>
    <row r="98" spans="2:8" ht="15">
      <c r="B98" s="116" t="s">
        <v>292</v>
      </c>
      <c r="C98" s="120">
        <f>C96+1</f>
        <v>42</v>
      </c>
      <c r="D98" s="78" t="s">
        <v>64</v>
      </c>
      <c r="E98" s="95" t="s">
        <v>8</v>
      </c>
      <c r="F98" s="24">
        <v>6</v>
      </c>
      <c r="G98" s="13"/>
      <c r="H98" s="14"/>
    </row>
    <row r="99" spans="2:8" ht="15">
      <c r="B99" s="116"/>
      <c r="C99" s="120"/>
      <c r="D99" s="94" t="s">
        <v>162</v>
      </c>
      <c r="E99" s="95"/>
      <c r="F99" s="24"/>
      <c r="G99" s="13"/>
      <c r="H99" s="14"/>
    </row>
    <row r="100" spans="2:8" ht="15">
      <c r="B100" s="116" t="s">
        <v>292</v>
      </c>
      <c r="C100" s="120">
        <f>C98+1</f>
        <v>43</v>
      </c>
      <c r="D100" s="78" t="s">
        <v>152</v>
      </c>
      <c r="E100" s="95" t="s">
        <v>8</v>
      </c>
      <c r="F100" s="24">
        <v>2</v>
      </c>
      <c r="G100" s="13"/>
      <c r="H100" s="14"/>
    </row>
    <row r="101" spans="2:8" ht="15">
      <c r="B101" s="116" t="s">
        <v>292</v>
      </c>
      <c r="C101" s="120">
        <f>C100+1</f>
        <v>44</v>
      </c>
      <c r="D101" s="78" t="s">
        <v>153</v>
      </c>
      <c r="E101" s="95" t="s">
        <v>8</v>
      </c>
      <c r="F101" s="24">
        <v>2</v>
      </c>
      <c r="G101" s="13"/>
      <c r="H101" s="14"/>
    </row>
    <row r="102" spans="2:8" ht="15">
      <c r="B102" s="116"/>
      <c r="C102" s="120"/>
      <c r="D102" s="94" t="s">
        <v>92</v>
      </c>
      <c r="E102" s="95"/>
      <c r="F102" s="24"/>
      <c r="G102" s="13"/>
      <c r="H102" s="14"/>
    </row>
    <row r="103" spans="2:8" ht="15">
      <c r="B103" s="116"/>
      <c r="C103" s="120"/>
      <c r="D103" s="94" t="s">
        <v>93</v>
      </c>
      <c r="E103" s="95"/>
      <c r="F103" s="24"/>
      <c r="G103" s="13"/>
      <c r="H103" s="14"/>
    </row>
    <row r="104" spans="2:8" ht="18">
      <c r="B104" s="116" t="s">
        <v>292</v>
      </c>
      <c r="C104" s="120">
        <f>C101+1</f>
        <v>45</v>
      </c>
      <c r="D104" s="78" t="s">
        <v>273</v>
      </c>
      <c r="E104" s="95"/>
      <c r="F104" s="24">
        <v>1</v>
      </c>
      <c r="G104" s="13"/>
      <c r="H104" s="14"/>
    </row>
    <row r="105" spans="2:8" ht="15">
      <c r="B105" s="116"/>
      <c r="C105" s="119"/>
      <c r="D105" s="13"/>
      <c r="E105" s="25"/>
      <c r="F105" s="24"/>
      <c r="G105" s="13"/>
      <c r="H105" s="14"/>
    </row>
    <row r="106" spans="2:8" ht="15">
      <c r="B106" s="116"/>
      <c r="C106" s="119"/>
      <c r="D106" s="78" t="s">
        <v>28</v>
      </c>
      <c r="E106" s="25"/>
      <c r="F106" s="24"/>
      <c r="G106" s="13"/>
      <c r="H106" s="14"/>
    </row>
    <row r="107" spans="2:8" ht="15">
      <c r="B107" s="116"/>
      <c r="C107" s="119"/>
      <c r="D107" s="94" t="s">
        <v>29</v>
      </c>
      <c r="E107" s="25"/>
      <c r="F107" s="24"/>
      <c r="G107" s="13"/>
      <c r="H107" s="14"/>
    </row>
    <row r="108" spans="2:8" ht="15">
      <c r="B108" s="116" t="s">
        <v>292</v>
      </c>
      <c r="C108" s="120">
        <f>C104+1</f>
        <v>46</v>
      </c>
      <c r="D108" s="78" t="s">
        <v>66</v>
      </c>
      <c r="E108" s="95" t="s">
        <v>31</v>
      </c>
      <c r="F108" s="24">
        <v>3</v>
      </c>
      <c r="G108" s="13"/>
      <c r="H108" s="14"/>
    </row>
    <row r="109" spans="2:8" ht="15">
      <c r="B109" s="116" t="s">
        <v>292</v>
      </c>
      <c r="C109" s="120">
        <f>C108+1</f>
        <v>47</v>
      </c>
      <c r="D109" s="78" t="s">
        <v>33</v>
      </c>
      <c r="E109" s="95" t="s">
        <v>31</v>
      </c>
      <c r="F109" s="24">
        <v>1</v>
      </c>
      <c r="G109" s="13"/>
      <c r="H109" s="14"/>
    </row>
    <row r="110" spans="2:8" ht="30.75" thickBot="1">
      <c r="B110" s="123" t="s">
        <v>292</v>
      </c>
      <c r="C110" s="136">
        <f>C109+1</f>
        <v>48</v>
      </c>
      <c r="D110" s="104" t="s">
        <v>67</v>
      </c>
      <c r="E110" s="105" t="s">
        <v>31</v>
      </c>
      <c r="F110" s="36">
        <v>1</v>
      </c>
      <c r="G110" s="37"/>
      <c r="H110" s="38"/>
    </row>
    <row r="111" spans="2:8" ht="25.5" customHeight="1" thickBot="1">
      <c r="B111" s="121"/>
      <c r="C111" s="122"/>
      <c r="D111" s="57"/>
      <c r="E111" s="58"/>
      <c r="F111" s="59"/>
      <c r="G111" s="82" t="s">
        <v>295</v>
      </c>
      <c r="H111" s="81">
        <f>SUM(H74:H110)</f>
        <v>0</v>
      </c>
    </row>
    <row r="112" ht="15.75" thickBot="1"/>
    <row r="113" spans="2:8" ht="15.75" thickBot="1">
      <c r="B113" s="52"/>
      <c r="C113" s="53"/>
      <c r="D113" s="54"/>
      <c r="E113" s="55"/>
      <c r="F113" s="39"/>
      <c r="G113" s="39" t="s">
        <v>293</v>
      </c>
      <c r="H113" s="56">
        <f>H26</f>
        <v>0</v>
      </c>
    </row>
    <row r="114" spans="2:8" ht="15.75" thickBot="1">
      <c r="B114" s="52"/>
      <c r="C114" s="53"/>
      <c r="D114" s="54"/>
      <c r="E114" s="55"/>
      <c r="F114" s="39"/>
      <c r="G114" s="39" t="s">
        <v>294</v>
      </c>
      <c r="H114" s="56">
        <f>H71</f>
        <v>0</v>
      </c>
    </row>
    <row r="115" spans="2:8" ht="15.75" thickBot="1">
      <c r="B115" s="52"/>
      <c r="C115" s="53"/>
      <c r="D115" s="54"/>
      <c r="E115" s="55"/>
      <c r="F115" s="39"/>
      <c r="G115" s="39" t="s">
        <v>295</v>
      </c>
      <c r="H115" s="56">
        <f>H111</f>
        <v>0</v>
      </c>
    </row>
    <row r="116" spans="2:8" ht="15.75" thickBot="1">
      <c r="B116" s="45"/>
      <c r="C116" s="46"/>
      <c r="D116" s="46"/>
      <c r="E116" s="46"/>
      <c r="F116" s="47"/>
      <c r="G116" s="47" t="s">
        <v>296</v>
      </c>
      <c r="H116" s="40">
        <f>SUM(H113:H115)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26" max="255" man="1"/>
    <brk id="7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H97"/>
  <sheetViews>
    <sheetView view="pageBreakPreview" zoomScaleSheetLayoutView="100" zoomScalePageLayoutView="0" workbookViewId="0" topLeftCell="A4">
      <selection activeCell="D40" sqref="D40"/>
    </sheetView>
  </sheetViews>
  <sheetFormatPr defaultColWidth="9.140625" defaultRowHeight="15"/>
  <cols>
    <col min="1" max="1" width="3.28125" style="7" customWidth="1"/>
    <col min="2" max="2" width="6.00390625" style="113" customWidth="1"/>
    <col min="3" max="3" width="5.8515625" style="112" customWidth="1"/>
    <col min="4" max="4" width="52.140625" style="7" customWidth="1"/>
    <col min="5" max="5" width="12.140625" style="7" customWidth="1"/>
    <col min="6" max="6" width="8.00390625" style="7" bestFit="1" customWidth="1"/>
    <col min="7" max="7" width="11.8515625" style="7" customWidth="1"/>
    <col min="8" max="8" width="11.140625" style="7" customWidth="1"/>
    <col min="9" max="16384" width="9.140625" style="7" customWidth="1"/>
  </cols>
  <sheetData>
    <row r="1" ht="20.25">
      <c r="D1" s="2" t="s">
        <v>401</v>
      </c>
    </row>
    <row r="2" ht="30.75" customHeight="1">
      <c r="D2" s="6" t="s">
        <v>291</v>
      </c>
    </row>
    <row r="3" ht="14.25" customHeight="1" thickBot="1">
      <c r="D3" s="99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52</v>
      </c>
      <c r="E7" s="66"/>
      <c r="F7" s="17"/>
      <c r="G7" s="13"/>
      <c r="H7" s="14"/>
    </row>
    <row r="8" spans="2:8" ht="30">
      <c r="B8" s="116" t="s">
        <v>298</v>
      </c>
      <c r="C8" s="117">
        <v>1</v>
      </c>
      <c r="D8" s="90" t="s">
        <v>258</v>
      </c>
      <c r="E8" s="66" t="s">
        <v>227</v>
      </c>
      <c r="F8" s="17">
        <v>40</v>
      </c>
      <c r="G8" s="13"/>
      <c r="H8" s="14"/>
    </row>
    <row r="9" spans="2:8" ht="30">
      <c r="B9" s="116" t="s">
        <v>298</v>
      </c>
      <c r="C9" s="117">
        <f>C8+1</f>
        <v>2</v>
      </c>
      <c r="D9" s="90" t="s">
        <v>53</v>
      </c>
      <c r="E9" s="66" t="s">
        <v>227</v>
      </c>
      <c r="F9" s="17">
        <v>566.5</v>
      </c>
      <c r="G9" s="13"/>
      <c r="H9" s="14"/>
    </row>
    <row r="10" spans="2:8" ht="30">
      <c r="B10" s="116" t="s">
        <v>298</v>
      </c>
      <c r="C10" s="117">
        <f>C9+1</f>
        <v>3</v>
      </c>
      <c r="D10" s="90" t="s">
        <v>155</v>
      </c>
      <c r="E10" s="66" t="s">
        <v>228</v>
      </c>
      <c r="F10" s="17">
        <v>10</v>
      </c>
      <c r="G10" s="13"/>
      <c r="H10" s="14"/>
    </row>
    <row r="11" spans="2:8" ht="15">
      <c r="B11" s="116"/>
      <c r="C11" s="118"/>
      <c r="D11" s="91" t="s">
        <v>83</v>
      </c>
      <c r="E11" s="13"/>
      <c r="F11" s="17"/>
      <c r="G11" s="13"/>
      <c r="H11" s="14"/>
    </row>
    <row r="12" spans="2:8" ht="18">
      <c r="B12" s="116" t="s">
        <v>298</v>
      </c>
      <c r="C12" s="117">
        <f>C10+1</f>
        <v>4</v>
      </c>
      <c r="D12" s="31" t="s">
        <v>84</v>
      </c>
      <c r="E12" s="66" t="s">
        <v>229</v>
      </c>
      <c r="F12" s="17">
        <v>620</v>
      </c>
      <c r="G12" s="13"/>
      <c r="H12" s="14"/>
    </row>
    <row r="13" spans="2:8" ht="15">
      <c r="B13" s="116" t="s">
        <v>298</v>
      </c>
      <c r="C13" s="117">
        <f>C12+1</f>
        <v>5</v>
      </c>
      <c r="D13" s="31" t="s">
        <v>81</v>
      </c>
      <c r="E13" s="66" t="s">
        <v>31</v>
      </c>
      <c r="F13" s="17">
        <v>1</v>
      </c>
      <c r="G13" s="13"/>
      <c r="H13" s="14"/>
    </row>
    <row r="14" spans="2:8" ht="15">
      <c r="B14" s="116"/>
      <c r="C14" s="117"/>
      <c r="D14" s="31"/>
      <c r="E14" s="66"/>
      <c r="F14" s="17"/>
      <c r="G14" s="13"/>
      <c r="H14" s="14"/>
    </row>
    <row r="15" spans="2:8" ht="15">
      <c r="B15" s="116"/>
      <c r="C15" s="118"/>
      <c r="D15" s="93" t="s">
        <v>102</v>
      </c>
      <c r="E15" s="25"/>
      <c r="F15" s="17"/>
      <c r="G15" s="13"/>
      <c r="H15" s="14"/>
    </row>
    <row r="16" spans="2:8" ht="15">
      <c r="B16" s="116"/>
      <c r="C16" s="118"/>
      <c r="D16" s="78" t="s">
        <v>22</v>
      </c>
      <c r="E16" s="25"/>
      <c r="F16" s="17"/>
      <c r="G16" s="13"/>
      <c r="H16" s="14"/>
    </row>
    <row r="17" spans="2:8" ht="75">
      <c r="B17" s="116"/>
      <c r="C17" s="118"/>
      <c r="D17" s="96" t="s">
        <v>528</v>
      </c>
      <c r="E17" s="25"/>
      <c r="F17" s="17"/>
      <c r="G17" s="13"/>
      <c r="H17" s="14"/>
    </row>
    <row r="18" spans="2:8" ht="15">
      <c r="B18" s="116" t="s">
        <v>298</v>
      </c>
      <c r="C18" s="118">
        <f>C13+1</f>
        <v>6</v>
      </c>
      <c r="D18" s="92" t="s">
        <v>50</v>
      </c>
      <c r="E18" s="66" t="s">
        <v>23</v>
      </c>
      <c r="F18" s="24">
        <v>7</v>
      </c>
      <c r="G18" s="13"/>
      <c r="H18" s="14"/>
    </row>
    <row r="19" spans="2:8" ht="75">
      <c r="B19" s="116"/>
      <c r="C19" s="118"/>
      <c r="D19" s="96" t="s">
        <v>535</v>
      </c>
      <c r="E19" s="66"/>
      <c r="F19" s="24"/>
      <c r="G19" s="13"/>
      <c r="H19" s="14"/>
    </row>
    <row r="20" spans="2:8" ht="15">
      <c r="B20" s="116" t="s">
        <v>298</v>
      </c>
      <c r="C20" s="118">
        <f>C18+1</f>
        <v>7</v>
      </c>
      <c r="D20" s="92" t="s">
        <v>50</v>
      </c>
      <c r="E20" s="66" t="s">
        <v>23</v>
      </c>
      <c r="F20" s="24">
        <v>156</v>
      </c>
      <c r="G20" s="13"/>
      <c r="H20" s="14"/>
    </row>
    <row r="21" spans="2:8" ht="15">
      <c r="B21" s="116"/>
      <c r="C21" s="118"/>
      <c r="D21" s="92"/>
      <c r="E21" s="66"/>
      <c r="F21" s="24"/>
      <c r="G21" s="13"/>
      <c r="H21" s="14"/>
    </row>
    <row r="22" spans="2:8" ht="15">
      <c r="B22" s="116"/>
      <c r="C22" s="118"/>
      <c r="D22" s="92" t="s">
        <v>75</v>
      </c>
      <c r="E22" s="66"/>
      <c r="F22" s="66"/>
      <c r="G22" s="13"/>
      <c r="H22" s="14"/>
    </row>
    <row r="23" spans="2:8" ht="15">
      <c r="B23" s="116"/>
      <c r="C23" s="118"/>
      <c r="D23" s="67" t="s">
        <v>78</v>
      </c>
      <c r="E23" s="66"/>
      <c r="F23" s="66"/>
      <c r="G23" s="13"/>
      <c r="H23" s="14"/>
    </row>
    <row r="24" spans="2:8" ht="15">
      <c r="B24" s="116"/>
      <c r="C24" s="118"/>
      <c r="D24" s="96" t="s">
        <v>14</v>
      </c>
      <c r="E24" s="66"/>
      <c r="F24" s="24"/>
      <c r="G24" s="13"/>
      <c r="H24" s="14"/>
    </row>
    <row r="25" spans="2:8" ht="15">
      <c r="B25" s="116" t="s">
        <v>298</v>
      </c>
      <c r="C25" s="118">
        <f>C20+1</f>
        <v>8</v>
      </c>
      <c r="D25" s="90" t="s">
        <v>130</v>
      </c>
      <c r="E25" s="66" t="s">
        <v>8</v>
      </c>
      <c r="F25" s="24">
        <v>1</v>
      </c>
      <c r="G25" s="13"/>
      <c r="H25" s="14"/>
    </row>
    <row r="26" spans="2:8" ht="15">
      <c r="B26" s="116"/>
      <c r="C26" s="118"/>
      <c r="D26" s="96" t="s">
        <v>544</v>
      </c>
      <c r="E26" s="66"/>
      <c r="F26" s="24"/>
      <c r="G26" s="13"/>
      <c r="H26" s="14"/>
    </row>
    <row r="27" spans="2:8" ht="15">
      <c r="B27" s="116" t="s">
        <v>298</v>
      </c>
      <c r="C27" s="118">
        <f>C25+1</f>
        <v>9</v>
      </c>
      <c r="D27" s="90" t="s">
        <v>563</v>
      </c>
      <c r="E27" s="25" t="s">
        <v>8</v>
      </c>
      <c r="F27" s="24">
        <v>1</v>
      </c>
      <c r="G27" s="13"/>
      <c r="H27" s="14"/>
    </row>
    <row r="28" spans="2:8" ht="15">
      <c r="B28" s="116" t="s">
        <v>298</v>
      </c>
      <c r="C28" s="118">
        <f>C27+1</f>
        <v>10</v>
      </c>
      <c r="D28" s="90" t="s">
        <v>542</v>
      </c>
      <c r="E28" s="25" t="s">
        <v>8</v>
      </c>
      <c r="F28" s="17">
        <v>2</v>
      </c>
      <c r="G28" s="13"/>
      <c r="H28" s="14"/>
    </row>
    <row r="29" spans="2:8" ht="30">
      <c r="B29" s="116"/>
      <c r="C29" s="118"/>
      <c r="D29" s="96" t="s">
        <v>580</v>
      </c>
      <c r="E29" s="66"/>
      <c r="F29" s="66"/>
      <c r="G29" s="13"/>
      <c r="H29" s="14"/>
    </row>
    <row r="30" spans="2:8" ht="15">
      <c r="B30" s="116" t="s">
        <v>298</v>
      </c>
      <c r="C30" s="118">
        <f>C28+1</f>
        <v>11</v>
      </c>
      <c r="D30" s="90" t="s">
        <v>572</v>
      </c>
      <c r="E30" s="66" t="s">
        <v>2</v>
      </c>
      <c r="F30" s="66">
        <v>1</v>
      </c>
      <c r="G30" s="13"/>
      <c r="H30" s="14"/>
    </row>
    <row r="31" spans="2:8" ht="15">
      <c r="B31" s="116"/>
      <c r="C31" s="117"/>
      <c r="D31" s="96" t="s">
        <v>45</v>
      </c>
      <c r="E31" s="88"/>
      <c r="F31" s="100"/>
      <c r="G31" s="13"/>
      <c r="H31" s="14"/>
    </row>
    <row r="32" spans="2:8" ht="15">
      <c r="B32" s="116" t="s">
        <v>298</v>
      </c>
      <c r="C32" s="118">
        <f>C30+1</f>
        <v>12</v>
      </c>
      <c r="D32" s="90" t="s">
        <v>4</v>
      </c>
      <c r="E32" s="66" t="s">
        <v>8</v>
      </c>
      <c r="F32" s="24">
        <v>2</v>
      </c>
      <c r="G32" s="13"/>
      <c r="H32" s="14"/>
    </row>
    <row r="33" spans="2:8" ht="15">
      <c r="B33" s="116"/>
      <c r="C33" s="118"/>
      <c r="D33" s="67" t="s">
        <v>79</v>
      </c>
      <c r="E33" s="66"/>
      <c r="F33" s="24"/>
      <c r="G33" s="13"/>
      <c r="H33" s="14"/>
    </row>
    <row r="34" spans="2:8" ht="15">
      <c r="B34" s="116"/>
      <c r="C34" s="118"/>
      <c r="D34" s="96" t="s">
        <v>19</v>
      </c>
      <c r="E34" s="66"/>
      <c r="F34" s="24"/>
      <c r="G34" s="13"/>
      <c r="H34" s="14"/>
    </row>
    <row r="35" spans="2:8" ht="15">
      <c r="B35" s="116" t="s">
        <v>298</v>
      </c>
      <c r="C35" s="118">
        <f>C32+1</f>
        <v>13</v>
      </c>
      <c r="D35" s="31" t="s">
        <v>555</v>
      </c>
      <c r="E35" s="25" t="s">
        <v>8</v>
      </c>
      <c r="F35" s="17">
        <v>2</v>
      </c>
      <c r="G35" s="13"/>
      <c r="H35" s="14"/>
    </row>
    <row r="36" spans="2:8" ht="15">
      <c r="B36" s="116"/>
      <c r="C36" s="118"/>
      <c r="D36" s="96" t="s">
        <v>46</v>
      </c>
      <c r="E36" s="66"/>
      <c r="F36" s="24"/>
      <c r="G36" s="13"/>
      <c r="H36" s="14"/>
    </row>
    <row r="37" spans="2:8" ht="15">
      <c r="B37" s="116" t="s">
        <v>298</v>
      </c>
      <c r="C37" s="118">
        <f>C35+1</f>
        <v>14</v>
      </c>
      <c r="D37" s="31" t="s">
        <v>47</v>
      </c>
      <c r="E37" s="25" t="s">
        <v>8</v>
      </c>
      <c r="F37" s="24">
        <v>2</v>
      </c>
      <c r="G37" s="13"/>
      <c r="H37" s="14"/>
    </row>
    <row r="38" spans="2:8" ht="15">
      <c r="B38" s="116" t="s">
        <v>298</v>
      </c>
      <c r="C38" s="118">
        <f>C37+1</f>
        <v>15</v>
      </c>
      <c r="D38" s="31" t="s">
        <v>132</v>
      </c>
      <c r="E38" s="25" t="s">
        <v>8</v>
      </c>
      <c r="F38" s="24">
        <v>2</v>
      </c>
      <c r="G38" s="13"/>
      <c r="H38" s="14"/>
    </row>
    <row r="39" spans="2:8" ht="15">
      <c r="B39" s="116" t="s">
        <v>298</v>
      </c>
      <c r="C39" s="118">
        <f>C38+1</f>
        <v>16</v>
      </c>
      <c r="D39" s="31" t="s">
        <v>156</v>
      </c>
      <c r="E39" s="25" t="s">
        <v>8</v>
      </c>
      <c r="F39" s="24">
        <v>2</v>
      </c>
      <c r="G39" s="13"/>
      <c r="H39" s="14"/>
    </row>
    <row r="40" spans="2:8" ht="15">
      <c r="B40" s="116"/>
      <c r="C40" s="118"/>
      <c r="D40" s="96" t="s">
        <v>133</v>
      </c>
      <c r="E40" s="25"/>
      <c r="F40" s="17"/>
      <c r="G40" s="13"/>
      <c r="H40" s="14"/>
    </row>
    <row r="41" spans="2:8" ht="15.75" thickBot="1">
      <c r="B41" s="116" t="s">
        <v>298</v>
      </c>
      <c r="C41" s="118">
        <f>C39+1</f>
        <v>17</v>
      </c>
      <c r="D41" s="31" t="s">
        <v>573</v>
      </c>
      <c r="E41" s="25" t="s">
        <v>8</v>
      </c>
      <c r="F41" s="17">
        <v>1</v>
      </c>
      <c r="G41" s="13"/>
      <c r="H41" s="14"/>
    </row>
    <row r="42" spans="2:8" ht="25.5" customHeight="1" thickBot="1">
      <c r="B42" s="121"/>
      <c r="C42" s="122"/>
      <c r="D42" s="57"/>
      <c r="E42" s="58"/>
      <c r="F42" s="59"/>
      <c r="G42" s="82" t="s">
        <v>299</v>
      </c>
      <c r="H42" s="81">
        <f>SUM(H7:H41)</f>
        <v>0</v>
      </c>
    </row>
    <row r="43" spans="2:8" ht="15">
      <c r="B43" s="116"/>
      <c r="C43" s="118"/>
      <c r="D43" s="92" t="s">
        <v>0</v>
      </c>
      <c r="E43" s="25"/>
      <c r="F43" s="17"/>
      <c r="G43" s="13"/>
      <c r="H43" s="14"/>
    </row>
    <row r="44" spans="2:8" ht="15">
      <c r="B44" s="116"/>
      <c r="C44" s="118"/>
      <c r="D44" s="96" t="s">
        <v>42</v>
      </c>
      <c r="E44" s="66"/>
      <c r="F44" s="66"/>
      <c r="G44" s="13"/>
      <c r="H44" s="14"/>
    </row>
    <row r="45" spans="2:8" ht="15">
      <c r="B45" s="116" t="s">
        <v>298</v>
      </c>
      <c r="C45" s="118">
        <f>C41+1</f>
        <v>18</v>
      </c>
      <c r="D45" s="90" t="s">
        <v>131</v>
      </c>
      <c r="E45" s="66" t="s">
        <v>2</v>
      </c>
      <c r="F45" s="66">
        <v>1</v>
      </c>
      <c r="G45" s="13"/>
      <c r="H45" s="14"/>
    </row>
    <row r="46" spans="2:8" ht="15">
      <c r="B46" s="116" t="s">
        <v>298</v>
      </c>
      <c r="C46" s="118">
        <f>C45+1</f>
        <v>19</v>
      </c>
      <c r="D46" s="90" t="s">
        <v>4</v>
      </c>
      <c r="E46" s="66" t="s">
        <v>2</v>
      </c>
      <c r="F46" s="24">
        <v>1</v>
      </c>
      <c r="G46" s="13"/>
      <c r="H46" s="14"/>
    </row>
    <row r="47" spans="2:8" ht="30">
      <c r="B47" s="116"/>
      <c r="C47" s="118"/>
      <c r="D47" s="96" t="s">
        <v>41</v>
      </c>
      <c r="E47" s="66"/>
      <c r="F47" s="66"/>
      <c r="G47" s="13"/>
      <c r="H47" s="14"/>
    </row>
    <row r="48" spans="2:8" ht="15">
      <c r="B48" s="116" t="s">
        <v>298</v>
      </c>
      <c r="C48" s="119">
        <f>C46+1</f>
        <v>20</v>
      </c>
      <c r="D48" s="31" t="s">
        <v>1</v>
      </c>
      <c r="E48" s="25" t="s">
        <v>2</v>
      </c>
      <c r="F48" s="17">
        <v>1</v>
      </c>
      <c r="G48" s="13"/>
      <c r="H48" s="14"/>
    </row>
    <row r="49" spans="2:8" ht="30">
      <c r="B49" s="116"/>
      <c r="C49" s="118"/>
      <c r="D49" s="96" t="s">
        <v>134</v>
      </c>
      <c r="E49" s="66"/>
      <c r="F49" s="17"/>
      <c r="G49" s="13"/>
      <c r="H49" s="14"/>
    </row>
    <row r="50" spans="2:8" ht="15">
      <c r="B50" s="116" t="s">
        <v>298</v>
      </c>
      <c r="C50" s="118">
        <f>C48+1</f>
        <v>21</v>
      </c>
      <c r="D50" s="31" t="s">
        <v>1</v>
      </c>
      <c r="E50" s="66" t="s">
        <v>2</v>
      </c>
      <c r="F50" s="17">
        <v>1</v>
      </c>
      <c r="G50" s="13"/>
      <c r="H50" s="14"/>
    </row>
    <row r="51" spans="2:8" ht="15">
      <c r="B51" s="116"/>
      <c r="C51" s="118"/>
      <c r="D51" s="31"/>
      <c r="E51" s="66"/>
      <c r="F51" s="17"/>
      <c r="G51" s="13"/>
      <c r="H51" s="14"/>
    </row>
    <row r="52" spans="2:8" ht="15">
      <c r="B52" s="116"/>
      <c r="C52" s="118"/>
      <c r="D52" s="92" t="s">
        <v>26</v>
      </c>
      <c r="E52" s="66"/>
      <c r="F52" s="24"/>
      <c r="G52" s="13"/>
      <c r="H52" s="14"/>
    </row>
    <row r="53" spans="2:8" ht="15">
      <c r="B53" s="116"/>
      <c r="C53" s="118"/>
      <c r="D53" s="101" t="s">
        <v>80</v>
      </c>
      <c r="E53" s="66"/>
      <c r="F53" s="24"/>
      <c r="G53" s="13"/>
      <c r="H53" s="14"/>
    </row>
    <row r="54" spans="2:8" ht="30">
      <c r="B54" s="116"/>
      <c r="C54" s="118"/>
      <c r="D54" s="96" t="s">
        <v>139</v>
      </c>
      <c r="E54" s="66"/>
      <c r="F54" s="24"/>
      <c r="G54" s="13"/>
      <c r="H54" s="14"/>
    </row>
    <row r="55" spans="2:8" ht="15">
      <c r="B55" s="116" t="s">
        <v>298</v>
      </c>
      <c r="C55" s="117">
        <f>C50+1</f>
        <v>22</v>
      </c>
      <c r="D55" s="92" t="s">
        <v>24</v>
      </c>
      <c r="E55" s="88" t="s">
        <v>2</v>
      </c>
      <c r="F55" s="24">
        <v>1</v>
      </c>
      <c r="G55" s="13"/>
      <c r="H55" s="14"/>
    </row>
    <row r="56" spans="2:8" ht="30">
      <c r="B56" s="116"/>
      <c r="C56" s="118"/>
      <c r="D56" s="96" t="s">
        <v>97</v>
      </c>
      <c r="E56" s="66"/>
      <c r="F56" s="24"/>
      <c r="G56" s="13"/>
      <c r="H56" s="14"/>
    </row>
    <row r="57" spans="2:8" ht="15">
      <c r="B57" s="116" t="s">
        <v>298</v>
      </c>
      <c r="C57" s="117">
        <f>C55+1</f>
        <v>23</v>
      </c>
      <c r="D57" s="92" t="s">
        <v>24</v>
      </c>
      <c r="E57" s="88" t="s">
        <v>2</v>
      </c>
      <c r="F57" s="24">
        <v>1</v>
      </c>
      <c r="G57" s="13"/>
      <c r="H57" s="14"/>
    </row>
    <row r="58" spans="2:8" ht="15">
      <c r="B58" s="116"/>
      <c r="C58" s="117"/>
      <c r="D58" s="92"/>
      <c r="E58" s="88"/>
      <c r="F58" s="24"/>
      <c r="G58" s="13"/>
      <c r="H58" s="14"/>
    </row>
    <row r="59" spans="2:8" ht="15">
      <c r="B59" s="116"/>
      <c r="C59" s="117"/>
      <c r="D59" s="92" t="s">
        <v>28</v>
      </c>
      <c r="E59" s="88"/>
      <c r="F59" s="24"/>
      <c r="G59" s="13"/>
      <c r="H59" s="14"/>
    </row>
    <row r="60" spans="2:8" ht="30">
      <c r="B60" s="116"/>
      <c r="C60" s="117"/>
      <c r="D60" s="96" t="s">
        <v>579</v>
      </c>
      <c r="E60" s="66"/>
      <c r="F60" s="24"/>
      <c r="G60" s="13"/>
      <c r="H60" s="14"/>
    </row>
    <row r="61" spans="2:8" ht="15">
      <c r="B61" s="116" t="s">
        <v>298</v>
      </c>
      <c r="C61" s="117">
        <f>C57+1</f>
        <v>24</v>
      </c>
      <c r="D61" s="92" t="s">
        <v>37</v>
      </c>
      <c r="E61" s="66" t="s">
        <v>31</v>
      </c>
      <c r="F61" s="24">
        <v>2</v>
      </c>
      <c r="G61" s="13"/>
      <c r="H61" s="14"/>
    </row>
    <row r="62" spans="2:8" ht="15">
      <c r="B62" s="116"/>
      <c r="C62" s="117"/>
      <c r="D62" s="92" t="s">
        <v>83</v>
      </c>
      <c r="E62" s="66"/>
      <c r="F62" s="24"/>
      <c r="G62" s="13"/>
      <c r="H62" s="14"/>
    </row>
    <row r="63" spans="2:8" ht="15">
      <c r="B63" s="116" t="s">
        <v>298</v>
      </c>
      <c r="C63" s="117">
        <f>C61+1</f>
        <v>25</v>
      </c>
      <c r="D63" s="92" t="s">
        <v>82</v>
      </c>
      <c r="E63" s="66" t="s">
        <v>8</v>
      </c>
      <c r="F63" s="24">
        <v>2</v>
      </c>
      <c r="G63" s="13"/>
      <c r="H63" s="14"/>
    </row>
    <row r="64" spans="2:8" ht="15">
      <c r="B64" s="116"/>
      <c r="C64" s="117"/>
      <c r="D64" s="92"/>
      <c r="E64" s="88"/>
      <c r="F64" s="24"/>
      <c r="G64" s="13"/>
      <c r="H64" s="14"/>
    </row>
    <row r="65" spans="2:8" ht="15">
      <c r="B65" s="116"/>
      <c r="C65" s="119"/>
      <c r="D65" s="93" t="s">
        <v>104</v>
      </c>
      <c r="E65" s="25"/>
      <c r="F65" s="24"/>
      <c r="G65" s="13"/>
      <c r="H65" s="14"/>
    </row>
    <row r="66" spans="2:8" ht="15">
      <c r="B66" s="116"/>
      <c r="C66" s="119"/>
      <c r="D66" s="78" t="s">
        <v>22</v>
      </c>
      <c r="E66" s="25"/>
      <c r="F66" s="24"/>
      <c r="G66" s="13"/>
      <c r="H66" s="14"/>
    </row>
    <row r="67" spans="2:8" ht="60">
      <c r="B67" s="116"/>
      <c r="C67" s="119"/>
      <c r="D67" s="94" t="s">
        <v>119</v>
      </c>
      <c r="E67" s="25"/>
      <c r="F67" s="24"/>
      <c r="G67" s="13"/>
      <c r="H67" s="14"/>
    </row>
    <row r="68" spans="2:8" ht="15">
      <c r="B68" s="116" t="s">
        <v>298</v>
      </c>
      <c r="C68" s="119">
        <f>C63+1</f>
        <v>26</v>
      </c>
      <c r="D68" s="31" t="s">
        <v>50</v>
      </c>
      <c r="E68" s="25" t="s">
        <v>23</v>
      </c>
      <c r="F68" s="24">
        <v>10</v>
      </c>
      <c r="G68" s="13"/>
      <c r="H68" s="14"/>
    </row>
    <row r="69" spans="2:8" ht="45">
      <c r="B69" s="116"/>
      <c r="C69" s="119"/>
      <c r="D69" s="94" t="s">
        <v>70</v>
      </c>
      <c r="E69" s="25"/>
      <c r="F69" s="24"/>
      <c r="G69" s="13"/>
      <c r="H69" s="14"/>
    </row>
    <row r="70" spans="2:8" ht="15">
      <c r="B70" s="116" t="s">
        <v>298</v>
      </c>
      <c r="C70" s="120">
        <f>C68+1</f>
        <v>27</v>
      </c>
      <c r="D70" s="78" t="s">
        <v>50</v>
      </c>
      <c r="E70" s="25" t="s">
        <v>23</v>
      </c>
      <c r="F70" s="24">
        <v>100</v>
      </c>
      <c r="G70" s="13"/>
      <c r="H70" s="14"/>
    </row>
    <row r="71" spans="2:8" ht="15">
      <c r="B71" s="116" t="s">
        <v>298</v>
      </c>
      <c r="C71" s="120">
        <f>C70+1</f>
        <v>28</v>
      </c>
      <c r="D71" s="78" t="s">
        <v>24</v>
      </c>
      <c r="E71" s="25" t="s">
        <v>23</v>
      </c>
      <c r="F71" s="24">
        <v>46</v>
      </c>
      <c r="G71" s="13"/>
      <c r="H71" s="14"/>
    </row>
    <row r="72" spans="2:8" ht="15">
      <c r="B72" s="116" t="s">
        <v>298</v>
      </c>
      <c r="C72" s="120">
        <f>C71+1</f>
        <v>29</v>
      </c>
      <c r="D72" s="78" t="s">
        <v>27</v>
      </c>
      <c r="E72" s="25" t="s">
        <v>23</v>
      </c>
      <c r="F72" s="24">
        <v>4</v>
      </c>
      <c r="G72" s="13"/>
      <c r="H72" s="14"/>
    </row>
    <row r="73" spans="2:8" ht="15">
      <c r="B73" s="116"/>
      <c r="C73" s="120"/>
      <c r="D73" s="31"/>
      <c r="E73" s="25"/>
      <c r="F73" s="24"/>
      <c r="G73" s="13"/>
      <c r="H73" s="14"/>
    </row>
    <row r="74" spans="2:8" ht="15">
      <c r="B74" s="116"/>
      <c r="C74" s="120"/>
      <c r="D74" s="78" t="s">
        <v>26</v>
      </c>
      <c r="E74" s="25"/>
      <c r="F74" s="24"/>
      <c r="G74" s="13"/>
      <c r="H74" s="14"/>
    </row>
    <row r="75" spans="2:8" ht="45">
      <c r="B75" s="116"/>
      <c r="C75" s="120"/>
      <c r="D75" s="94" t="s">
        <v>98</v>
      </c>
      <c r="E75" s="95"/>
      <c r="F75" s="24"/>
      <c r="G75" s="13"/>
      <c r="H75" s="14"/>
    </row>
    <row r="76" spans="2:8" ht="15">
      <c r="B76" s="116" t="s">
        <v>298</v>
      </c>
      <c r="C76" s="120">
        <f>C72+1</f>
        <v>30</v>
      </c>
      <c r="D76" s="78" t="s">
        <v>56</v>
      </c>
      <c r="E76" s="95" t="s">
        <v>2</v>
      </c>
      <c r="F76" s="24">
        <v>1</v>
      </c>
      <c r="G76" s="13"/>
      <c r="H76" s="14"/>
    </row>
    <row r="77" spans="2:8" ht="30">
      <c r="B77" s="116"/>
      <c r="C77" s="119"/>
      <c r="D77" s="94" t="s">
        <v>100</v>
      </c>
      <c r="E77" s="25"/>
      <c r="F77" s="24"/>
      <c r="G77" s="13"/>
      <c r="H77" s="14"/>
    </row>
    <row r="78" spans="2:8" ht="15">
      <c r="B78" s="116" t="s">
        <v>298</v>
      </c>
      <c r="C78" s="119">
        <f>C76+1</f>
        <v>31</v>
      </c>
      <c r="D78" s="31" t="s">
        <v>50</v>
      </c>
      <c r="E78" s="25" t="s">
        <v>2</v>
      </c>
      <c r="F78" s="24">
        <v>1</v>
      </c>
      <c r="G78" s="13"/>
      <c r="H78" s="14"/>
    </row>
    <row r="79" spans="2:8" ht="15.75" thickBot="1">
      <c r="B79" s="116" t="s">
        <v>298</v>
      </c>
      <c r="C79" s="119">
        <f>C78+1</f>
        <v>32</v>
      </c>
      <c r="D79" s="31" t="s">
        <v>24</v>
      </c>
      <c r="E79" s="25" t="s">
        <v>2</v>
      </c>
      <c r="F79" s="24">
        <v>1</v>
      </c>
      <c r="G79" s="13"/>
      <c r="H79" s="14"/>
    </row>
    <row r="80" spans="2:8" ht="25.5" customHeight="1" thickBot="1">
      <c r="B80" s="121"/>
      <c r="C80" s="122"/>
      <c r="D80" s="57"/>
      <c r="E80" s="58"/>
      <c r="F80" s="59"/>
      <c r="G80" s="82" t="s">
        <v>300</v>
      </c>
      <c r="H80" s="81">
        <f>SUM(H45:H79)</f>
        <v>0</v>
      </c>
    </row>
    <row r="81" spans="2:8" ht="15">
      <c r="B81" s="116"/>
      <c r="C81" s="119"/>
      <c r="D81" s="78" t="s">
        <v>75</v>
      </c>
      <c r="E81" s="95"/>
      <c r="F81" s="24"/>
      <c r="G81" s="13"/>
      <c r="H81" s="14"/>
    </row>
    <row r="82" spans="2:8" ht="15">
      <c r="B82" s="116"/>
      <c r="C82" s="119"/>
      <c r="D82" s="94" t="s">
        <v>90</v>
      </c>
      <c r="E82" s="25"/>
      <c r="F82" s="24"/>
      <c r="G82" s="13"/>
      <c r="H82" s="14"/>
    </row>
    <row r="83" spans="2:8" ht="15">
      <c r="B83" s="116"/>
      <c r="C83" s="120"/>
      <c r="D83" s="94" t="s">
        <v>74</v>
      </c>
      <c r="E83" s="95"/>
      <c r="F83" s="24"/>
      <c r="G83" s="13"/>
      <c r="H83" s="14"/>
    </row>
    <row r="84" spans="2:8" ht="15">
      <c r="B84" s="116" t="s">
        <v>298</v>
      </c>
      <c r="C84" s="120">
        <f>C79+1</f>
        <v>33</v>
      </c>
      <c r="D84" s="78" t="s">
        <v>61</v>
      </c>
      <c r="E84" s="95" t="s">
        <v>8</v>
      </c>
      <c r="F84" s="24">
        <v>2</v>
      </c>
      <c r="G84" s="13"/>
      <c r="H84" s="14"/>
    </row>
    <row r="85" spans="2:8" ht="15">
      <c r="B85" s="116" t="s">
        <v>298</v>
      </c>
      <c r="C85" s="120">
        <f>C84+1</f>
        <v>34</v>
      </c>
      <c r="D85" s="78" t="s">
        <v>72</v>
      </c>
      <c r="E85" s="95" t="s">
        <v>8</v>
      </c>
      <c r="F85" s="24">
        <v>2</v>
      </c>
      <c r="G85" s="13"/>
      <c r="H85" s="14"/>
    </row>
    <row r="86" spans="2:8" ht="15">
      <c r="B86" s="116"/>
      <c r="C86" s="120"/>
      <c r="D86" s="94" t="s">
        <v>91</v>
      </c>
      <c r="E86" s="95"/>
      <c r="F86" s="24"/>
      <c r="G86" s="13"/>
      <c r="H86" s="14"/>
    </row>
    <row r="87" spans="2:8" ht="15">
      <c r="B87" s="116" t="s">
        <v>298</v>
      </c>
      <c r="C87" s="120">
        <f>C85+1</f>
        <v>35</v>
      </c>
      <c r="D87" s="78" t="s">
        <v>61</v>
      </c>
      <c r="E87" s="95" t="s">
        <v>8</v>
      </c>
      <c r="F87" s="24">
        <v>2</v>
      </c>
      <c r="G87" s="13"/>
      <c r="H87" s="14"/>
    </row>
    <row r="88" spans="2:8" ht="15">
      <c r="B88" s="116"/>
      <c r="C88" s="120"/>
      <c r="D88" s="78"/>
      <c r="E88" s="95"/>
      <c r="F88" s="24"/>
      <c r="G88" s="13"/>
      <c r="H88" s="14"/>
    </row>
    <row r="89" spans="2:8" ht="15">
      <c r="B89" s="116"/>
      <c r="C89" s="120"/>
      <c r="D89" s="78" t="s">
        <v>28</v>
      </c>
      <c r="E89" s="95"/>
      <c r="F89" s="24"/>
      <c r="G89" s="13"/>
      <c r="H89" s="14"/>
    </row>
    <row r="90" spans="2:8" ht="15">
      <c r="B90" s="116"/>
      <c r="C90" s="120"/>
      <c r="D90" s="94" t="s">
        <v>29</v>
      </c>
      <c r="E90" s="95"/>
      <c r="F90" s="24"/>
      <c r="G90" s="13"/>
      <c r="H90" s="14"/>
    </row>
    <row r="91" spans="2:8" ht="15.75" thickBot="1">
      <c r="B91" s="123" t="s">
        <v>298</v>
      </c>
      <c r="C91" s="136">
        <f>C87+1</f>
        <v>36</v>
      </c>
      <c r="D91" s="104" t="s">
        <v>69</v>
      </c>
      <c r="E91" s="105" t="s">
        <v>31</v>
      </c>
      <c r="F91" s="36">
        <v>2</v>
      </c>
      <c r="G91" s="37"/>
      <c r="H91" s="38"/>
    </row>
    <row r="92" spans="2:8" ht="25.5" customHeight="1" thickBot="1">
      <c r="B92" s="121"/>
      <c r="C92" s="122"/>
      <c r="D92" s="57"/>
      <c r="E92" s="58"/>
      <c r="F92" s="59"/>
      <c r="G92" s="82" t="s">
        <v>301</v>
      </c>
      <c r="H92" s="81">
        <f>SUM(H82:H91)</f>
        <v>0</v>
      </c>
    </row>
    <row r="93" ht="15.75" thickBot="1"/>
    <row r="94" spans="2:8" ht="15.75" thickBot="1">
      <c r="B94" s="52"/>
      <c r="C94" s="53"/>
      <c r="D94" s="54"/>
      <c r="E94" s="55"/>
      <c r="F94" s="39"/>
      <c r="G94" s="39" t="s">
        <v>299</v>
      </c>
      <c r="H94" s="56">
        <f>H42</f>
        <v>0</v>
      </c>
    </row>
    <row r="95" spans="2:8" ht="15.75" thickBot="1">
      <c r="B95" s="52"/>
      <c r="C95" s="53"/>
      <c r="D95" s="54"/>
      <c r="E95" s="55"/>
      <c r="F95" s="39"/>
      <c r="G95" s="39" t="s">
        <v>300</v>
      </c>
      <c r="H95" s="56">
        <f>H80</f>
        <v>0</v>
      </c>
    </row>
    <row r="96" spans="2:8" ht="15.75" thickBot="1">
      <c r="B96" s="52"/>
      <c r="C96" s="53"/>
      <c r="D96" s="54"/>
      <c r="E96" s="55"/>
      <c r="F96" s="39"/>
      <c r="G96" s="39" t="s">
        <v>301</v>
      </c>
      <c r="H96" s="56">
        <f>H92</f>
        <v>0</v>
      </c>
    </row>
    <row r="97" spans="2:8" ht="15.75" thickBot="1">
      <c r="B97" s="45"/>
      <c r="C97" s="46"/>
      <c r="D97" s="46"/>
      <c r="E97" s="46"/>
      <c r="F97" s="47"/>
      <c r="G97" s="47" t="s">
        <v>302</v>
      </c>
      <c r="H97" s="40">
        <f>SUM(H94:H96)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2" manualBreakCount="2">
    <brk id="42" max="255" man="1"/>
    <brk id="8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L147"/>
  <sheetViews>
    <sheetView view="pageBreakPreview" zoomScale="90" zoomScaleSheetLayoutView="90" workbookViewId="0" topLeftCell="A16">
      <selection activeCell="D51" sqref="D51"/>
    </sheetView>
  </sheetViews>
  <sheetFormatPr defaultColWidth="9.140625" defaultRowHeight="15"/>
  <cols>
    <col min="1" max="1" width="4.421875" style="7" customWidth="1"/>
    <col min="2" max="2" width="6.140625" style="113" customWidth="1"/>
    <col min="3" max="3" width="5.7109375" style="112" customWidth="1"/>
    <col min="4" max="4" width="51.28125" style="7" customWidth="1"/>
    <col min="5" max="5" width="12.28125" style="7" customWidth="1"/>
    <col min="6" max="6" width="8.00390625" style="7" bestFit="1" customWidth="1"/>
    <col min="7" max="7" width="10.7109375" style="7" customWidth="1"/>
    <col min="8" max="8" width="12.28125" style="7" customWidth="1"/>
    <col min="9" max="11" width="0" style="190" hidden="1" customWidth="1"/>
    <col min="12" max="16384" width="9.140625" style="7" customWidth="1"/>
  </cols>
  <sheetData>
    <row r="1" ht="20.25">
      <c r="D1" s="2" t="s">
        <v>517</v>
      </c>
    </row>
    <row r="2" spans="4:6" ht="59.25" customHeight="1">
      <c r="D2" s="259" t="s">
        <v>297</v>
      </c>
      <c r="E2" s="259"/>
      <c r="F2" s="259"/>
    </row>
    <row r="3" spans="4:6" ht="16.5" customHeight="1" thickBot="1">
      <c r="D3" s="4"/>
      <c r="E3" s="4"/>
      <c r="F3" s="4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11" ht="15.75" thickBot="1">
      <c r="B5" s="262"/>
      <c r="C5" s="263"/>
      <c r="D5" s="258"/>
      <c r="E5" s="258"/>
      <c r="F5" s="258"/>
      <c r="G5" s="258"/>
      <c r="H5" s="12" t="s">
        <v>202</v>
      </c>
      <c r="I5" s="190" t="s">
        <v>514</v>
      </c>
      <c r="J5" s="190" t="s">
        <v>508</v>
      </c>
      <c r="K5" s="190" t="s">
        <v>518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304</v>
      </c>
      <c r="C8" s="117">
        <v>1</v>
      </c>
      <c r="D8" s="90" t="s">
        <v>87</v>
      </c>
      <c r="E8" s="66" t="s">
        <v>31</v>
      </c>
      <c r="F8" s="17">
        <v>1</v>
      </c>
      <c r="G8" s="13"/>
      <c r="H8" s="14"/>
    </row>
    <row r="9" spans="2:8" ht="15">
      <c r="B9" s="116"/>
      <c r="C9" s="117"/>
      <c r="D9" s="90"/>
      <c r="E9" s="66"/>
      <c r="F9" s="17"/>
      <c r="G9" s="13"/>
      <c r="H9" s="14"/>
    </row>
    <row r="10" spans="2:8" ht="15">
      <c r="B10" s="116"/>
      <c r="C10" s="117"/>
      <c r="D10" s="89" t="s">
        <v>52</v>
      </c>
      <c r="E10" s="66"/>
      <c r="F10" s="17"/>
      <c r="G10" s="13"/>
      <c r="H10" s="14"/>
    </row>
    <row r="11" spans="2:11" ht="30">
      <c r="B11" s="116" t="s">
        <v>304</v>
      </c>
      <c r="C11" s="117">
        <f>C8+1</f>
        <v>2</v>
      </c>
      <c r="D11" s="90" t="s">
        <v>246</v>
      </c>
      <c r="E11" s="66" t="s">
        <v>227</v>
      </c>
      <c r="F11" s="17">
        <v>1832</v>
      </c>
      <c r="G11" s="13"/>
      <c r="H11" s="14"/>
      <c r="I11" s="190">
        <v>240</v>
      </c>
      <c r="K11" s="190">
        <v>2072</v>
      </c>
    </row>
    <row r="12" spans="2:8" ht="30">
      <c r="B12" s="116" t="s">
        <v>304</v>
      </c>
      <c r="C12" s="117">
        <f>C11+1</f>
        <v>3</v>
      </c>
      <c r="D12" s="90" t="s">
        <v>53</v>
      </c>
      <c r="E12" s="66" t="s">
        <v>227</v>
      </c>
      <c r="F12" s="17">
        <v>208.6</v>
      </c>
      <c r="G12" s="13"/>
      <c r="H12" s="14"/>
    </row>
    <row r="13" spans="2:8" ht="30">
      <c r="B13" s="116" t="s">
        <v>304</v>
      </c>
      <c r="C13" s="117">
        <f>C12+1</f>
        <v>4</v>
      </c>
      <c r="D13" s="90" t="s">
        <v>155</v>
      </c>
      <c r="E13" s="66" t="s">
        <v>227</v>
      </c>
      <c r="F13" s="17">
        <v>121</v>
      </c>
      <c r="G13" s="13"/>
      <c r="H13" s="14"/>
    </row>
    <row r="14" spans="2:8" ht="30">
      <c r="B14" s="116" t="s">
        <v>304</v>
      </c>
      <c r="C14" s="117">
        <f>C13+1</f>
        <v>5</v>
      </c>
      <c r="D14" s="90" t="s">
        <v>54</v>
      </c>
      <c r="E14" s="66" t="s">
        <v>227</v>
      </c>
      <c r="F14" s="17">
        <v>36</v>
      </c>
      <c r="G14" s="13"/>
      <c r="H14" s="14"/>
    </row>
    <row r="15" spans="2:8" ht="15">
      <c r="B15" s="116"/>
      <c r="C15" s="118"/>
      <c r="D15" s="91" t="s">
        <v>83</v>
      </c>
      <c r="E15" s="13"/>
      <c r="F15" s="17"/>
      <c r="G15" s="13"/>
      <c r="H15" s="14"/>
    </row>
    <row r="16" spans="2:8" ht="18">
      <c r="B16" s="116" t="s">
        <v>304</v>
      </c>
      <c r="C16" s="117">
        <f>C14+1</f>
        <v>6</v>
      </c>
      <c r="D16" s="31" t="s">
        <v>84</v>
      </c>
      <c r="E16" s="66" t="s">
        <v>229</v>
      </c>
      <c r="F16" s="17">
        <v>892</v>
      </c>
      <c r="G16" s="73"/>
      <c r="H16" s="14"/>
    </row>
    <row r="17" spans="2:8" ht="30">
      <c r="B17" s="116" t="s">
        <v>304</v>
      </c>
      <c r="C17" s="117">
        <f>C16+1</f>
        <v>7</v>
      </c>
      <c r="D17" s="31" t="s">
        <v>96</v>
      </c>
      <c r="E17" s="108" t="s">
        <v>166</v>
      </c>
      <c r="F17" s="75">
        <v>16</v>
      </c>
      <c r="G17" s="13"/>
      <c r="H17" s="14"/>
    </row>
    <row r="18" spans="2:8" ht="15">
      <c r="B18" s="116"/>
      <c r="C18" s="117"/>
      <c r="D18" s="31"/>
      <c r="E18" s="108" t="s">
        <v>167</v>
      </c>
      <c r="F18" s="75">
        <v>2</v>
      </c>
      <c r="G18" s="13"/>
      <c r="H18" s="14"/>
    </row>
    <row r="19" spans="2:8" ht="45">
      <c r="B19" s="116" t="s">
        <v>304</v>
      </c>
      <c r="C19" s="117">
        <f>C17+1</f>
        <v>8</v>
      </c>
      <c r="D19" s="31" t="s">
        <v>522</v>
      </c>
      <c r="E19" s="194" t="s">
        <v>23</v>
      </c>
      <c r="F19" s="195">
        <v>22</v>
      </c>
      <c r="G19" s="13"/>
      <c r="H19" s="14"/>
    </row>
    <row r="20" spans="2:8" ht="45">
      <c r="B20" s="116" t="s">
        <v>304</v>
      </c>
      <c r="C20" s="117">
        <f>C19+1</f>
        <v>9</v>
      </c>
      <c r="D20" s="31" t="s">
        <v>521</v>
      </c>
      <c r="E20" s="194" t="s">
        <v>2</v>
      </c>
      <c r="F20" s="195">
        <v>1</v>
      </c>
      <c r="G20" s="13"/>
      <c r="H20" s="14"/>
    </row>
    <row r="21" spans="2:8" ht="15">
      <c r="B21" s="116" t="s">
        <v>304</v>
      </c>
      <c r="C21" s="117">
        <f>C20+1</f>
        <v>10</v>
      </c>
      <c r="D21" s="31" t="s">
        <v>81</v>
      </c>
      <c r="E21" s="66" t="s">
        <v>31</v>
      </c>
      <c r="F21" s="17">
        <v>9</v>
      </c>
      <c r="G21" s="13"/>
      <c r="H21" s="14"/>
    </row>
    <row r="22" spans="2:8" ht="15">
      <c r="B22" s="116"/>
      <c r="C22" s="118"/>
      <c r="D22" s="13"/>
      <c r="E22" s="25"/>
      <c r="F22" s="17"/>
      <c r="G22" s="13"/>
      <c r="H22" s="14"/>
    </row>
    <row r="23" spans="2:8" ht="15">
      <c r="B23" s="116"/>
      <c r="C23" s="118"/>
      <c r="D23" s="93" t="s">
        <v>102</v>
      </c>
      <c r="E23" s="25"/>
      <c r="F23" s="17"/>
      <c r="G23" s="13"/>
      <c r="H23" s="14"/>
    </row>
    <row r="24" spans="2:8" ht="15">
      <c r="B24" s="116"/>
      <c r="C24" s="118"/>
      <c r="D24" s="78" t="s">
        <v>22</v>
      </c>
      <c r="E24" s="25"/>
      <c r="F24" s="17"/>
      <c r="G24" s="13"/>
      <c r="H24" s="14"/>
    </row>
    <row r="25" spans="2:8" ht="75">
      <c r="B25" s="116"/>
      <c r="C25" s="118"/>
      <c r="D25" s="94" t="s">
        <v>531</v>
      </c>
      <c r="E25" s="25"/>
      <c r="F25" s="17"/>
      <c r="G25" s="13"/>
      <c r="H25" s="14"/>
    </row>
    <row r="26" spans="2:11" ht="15">
      <c r="B26" s="116" t="s">
        <v>304</v>
      </c>
      <c r="C26" s="118">
        <f>C21+1</f>
        <v>11</v>
      </c>
      <c r="D26" s="92" t="s">
        <v>50</v>
      </c>
      <c r="E26" s="66" t="s">
        <v>23</v>
      </c>
      <c r="F26" s="24">
        <v>353</v>
      </c>
      <c r="G26" s="13"/>
      <c r="H26" s="14"/>
      <c r="I26" s="190">
        <v>30</v>
      </c>
      <c r="K26" s="190">
        <v>383</v>
      </c>
    </row>
    <row r="27" spans="2:11" ht="15">
      <c r="B27" s="116" t="s">
        <v>304</v>
      </c>
      <c r="C27" s="118">
        <f>C26+1</f>
        <v>12</v>
      </c>
      <c r="D27" s="92" t="s">
        <v>24</v>
      </c>
      <c r="E27" s="66" t="s">
        <v>23</v>
      </c>
      <c r="F27" s="30">
        <v>168.5</v>
      </c>
      <c r="G27" s="13"/>
      <c r="H27" s="14"/>
      <c r="J27" s="190">
        <v>30</v>
      </c>
      <c r="K27" s="190">
        <v>138.5</v>
      </c>
    </row>
    <row r="28" spans="2:8" ht="60">
      <c r="B28" s="116"/>
      <c r="C28" s="118"/>
      <c r="D28" s="96" t="s">
        <v>530</v>
      </c>
      <c r="E28" s="66"/>
      <c r="F28" s="24"/>
      <c r="G28" s="13"/>
      <c r="H28" s="14"/>
    </row>
    <row r="29" spans="2:8" ht="15">
      <c r="B29" s="116" t="s">
        <v>304</v>
      </c>
      <c r="C29" s="118">
        <f>C27+1</f>
        <v>13</v>
      </c>
      <c r="D29" s="92" t="s">
        <v>50</v>
      </c>
      <c r="E29" s="66" t="s">
        <v>23</v>
      </c>
      <c r="F29" s="30">
        <v>10.5</v>
      </c>
      <c r="G29" s="13"/>
      <c r="H29" s="14"/>
    </row>
    <row r="30" spans="2:8" ht="15">
      <c r="B30" s="116" t="s">
        <v>304</v>
      </c>
      <c r="C30" s="118">
        <f>C29+1</f>
        <v>14</v>
      </c>
      <c r="D30" s="92" t="s">
        <v>24</v>
      </c>
      <c r="E30" s="66" t="s">
        <v>23</v>
      </c>
      <c r="F30" s="24">
        <v>20</v>
      </c>
      <c r="G30" s="13"/>
      <c r="H30" s="14"/>
    </row>
    <row r="31" spans="2:8" ht="75">
      <c r="B31" s="116"/>
      <c r="C31" s="118"/>
      <c r="D31" s="96" t="s">
        <v>528</v>
      </c>
      <c r="E31" s="66"/>
      <c r="F31" s="30"/>
      <c r="G31" s="13"/>
      <c r="H31" s="14"/>
    </row>
    <row r="32" spans="2:11" ht="15">
      <c r="B32" s="116" t="s">
        <v>304</v>
      </c>
      <c r="C32" s="118">
        <f>C30+1</f>
        <v>15</v>
      </c>
      <c r="D32" s="92" t="s">
        <v>50</v>
      </c>
      <c r="E32" s="66" t="s">
        <v>23</v>
      </c>
      <c r="F32" s="24">
        <v>13</v>
      </c>
      <c r="G32" s="13"/>
      <c r="H32" s="14"/>
      <c r="I32" s="190">
        <v>20</v>
      </c>
      <c r="K32" s="190">
        <v>33</v>
      </c>
    </row>
    <row r="33" spans="2:11" ht="15.75" thickBot="1">
      <c r="B33" s="116" t="s">
        <v>304</v>
      </c>
      <c r="C33" s="118">
        <f>C32+1</f>
        <v>16</v>
      </c>
      <c r="D33" s="92" t="s">
        <v>25</v>
      </c>
      <c r="E33" s="66" t="s">
        <v>23</v>
      </c>
      <c r="F33" s="30">
        <v>44.5</v>
      </c>
      <c r="G33" s="13"/>
      <c r="H33" s="14"/>
      <c r="J33" s="190">
        <v>20</v>
      </c>
      <c r="K33" s="190">
        <v>24.5</v>
      </c>
    </row>
    <row r="34" spans="2:8" ht="25.5" customHeight="1" thickBot="1">
      <c r="B34" s="121"/>
      <c r="C34" s="122"/>
      <c r="D34" s="57"/>
      <c r="E34" s="58"/>
      <c r="F34" s="59"/>
      <c r="G34" s="82" t="s">
        <v>305</v>
      </c>
      <c r="H34" s="81">
        <f>SUM(H7:H33)</f>
        <v>0</v>
      </c>
    </row>
    <row r="35" spans="2:8" ht="15">
      <c r="B35" s="116"/>
      <c r="C35" s="118"/>
      <c r="D35" s="92" t="s">
        <v>75</v>
      </c>
      <c r="E35" s="66"/>
      <c r="F35" s="30"/>
      <c r="G35" s="13"/>
      <c r="H35" s="14"/>
    </row>
    <row r="36" spans="2:8" ht="15">
      <c r="B36" s="116"/>
      <c r="C36" s="118"/>
      <c r="D36" s="67" t="s">
        <v>78</v>
      </c>
      <c r="E36" s="66"/>
      <c r="F36" s="66"/>
      <c r="G36" s="13"/>
      <c r="H36" s="14"/>
    </row>
    <row r="37" spans="2:8" ht="15">
      <c r="B37" s="116"/>
      <c r="C37" s="118"/>
      <c r="D37" s="96" t="s">
        <v>14</v>
      </c>
      <c r="E37" s="66"/>
      <c r="F37" s="24"/>
      <c r="G37" s="13"/>
      <c r="H37" s="14"/>
    </row>
    <row r="38" spans="2:8" ht="15">
      <c r="B38" s="116" t="s">
        <v>304</v>
      </c>
      <c r="C38" s="118">
        <f>C33+1</f>
        <v>17</v>
      </c>
      <c r="D38" s="90" t="s">
        <v>10</v>
      </c>
      <c r="E38" s="66" t="s">
        <v>8</v>
      </c>
      <c r="F38" s="24">
        <v>3</v>
      </c>
      <c r="G38" s="13"/>
      <c r="H38" s="14"/>
    </row>
    <row r="39" spans="2:8" ht="15">
      <c r="B39" s="116" t="s">
        <v>304</v>
      </c>
      <c r="C39" s="118">
        <f>C38+1</f>
        <v>18</v>
      </c>
      <c r="D39" s="90" t="s">
        <v>16</v>
      </c>
      <c r="E39" s="66" t="s">
        <v>8</v>
      </c>
      <c r="F39" s="24">
        <v>1</v>
      </c>
      <c r="G39" s="13"/>
      <c r="H39" s="14"/>
    </row>
    <row r="40" spans="2:8" ht="15">
      <c r="B40" s="116"/>
      <c r="C40" s="118"/>
      <c r="D40" s="96" t="s">
        <v>15</v>
      </c>
      <c r="E40" s="66"/>
      <c r="F40" s="24"/>
      <c r="G40" s="13"/>
      <c r="H40" s="14"/>
    </row>
    <row r="41" spans="2:8" ht="15">
      <c r="B41" s="116" t="s">
        <v>304</v>
      </c>
      <c r="C41" s="118">
        <f>C39+1</f>
        <v>19</v>
      </c>
      <c r="D41" s="90" t="s">
        <v>10</v>
      </c>
      <c r="E41" s="66" t="s">
        <v>8</v>
      </c>
      <c r="F41" s="24">
        <v>2</v>
      </c>
      <c r="G41" s="13"/>
      <c r="H41" s="14"/>
    </row>
    <row r="42" spans="2:8" ht="15">
      <c r="B42" s="116"/>
      <c r="C42" s="118"/>
      <c r="D42" s="96" t="s">
        <v>17</v>
      </c>
      <c r="E42" s="66"/>
      <c r="F42" s="24"/>
      <c r="G42" s="13"/>
      <c r="H42" s="14"/>
    </row>
    <row r="43" spans="2:8" ht="15">
      <c r="B43" s="116" t="s">
        <v>304</v>
      </c>
      <c r="C43" s="118">
        <f>C41+1</f>
        <v>20</v>
      </c>
      <c r="D43" s="90" t="s">
        <v>142</v>
      </c>
      <c r="E43" s="66" t="s">
        <v>8</v>
      </c>
      <c r="F43" s="24">
        <v>1</v>
      </c>
      <c r="G43" s="13"/>
      <c r="H43" s="14"/>
    </row>
    <row r="44" spans="2:8" ht="15">
      <c r="B44" s="116"/>
      <c r="C44" s="118"/>
      <c r="D44" s="96" t="s">
        <v>544</v>
      </c>
      <c r="E44" s="66"/>
      <c r="F44" s="24"/>
      <c r="G44" s="13"/>
      <c r="H44" s="14"/>
    </row>
    <row r="45" spans="2:8" ht="15">
      <c r="B45" s="116" t="s">
        <v>304</v>
      </c>
      <c r="C45" s="118">
        <f>C43+1</f>
        <v>21</v>
      </c>
      <c r="D45" s="90" t="s">
        <v>542</v>
      </c>
      <c r="E45" s="25" t="s">
        <v>8</v>
      </c>
      <c r="F45" s="17">
        <v>15</v>
      </c>
      <c r="G45" s="13"/>
      <c r="H45" s="14"/>
    </row>
    <row r="46" spans="2:8" ht="15">
      <c r="B46" s="116" t="s">
        <v>304</v>
      </c>
      <c r="C46" s="118">
        <f>C45+1</f>
        <v>22</v>
      </c>
      <c r="D46" s="90" t="s">
        <v>551</v>
      </c>
      <c r="E46" s="25" t="s">
        <v>8</v>
      </c>
      <c r="F46" s="17">
        <v>2</v>
      </c>
      <c r="G46" s="13"/>
      <c r="H46" s="14"/>
    </row>
    <row r="47" spans="2:8" ht="30">
      <c r="B47" s="116"/>
      <c r="C47" s="118"/>
      <c r="D47" s="96" t="s">
        <v>580</v>
      </c>
      <c r="E47" s="66"/>
      <c r="F47" s="66"/>
      <c r="G47" s="13"/>
      <c r="H47" s="14"/>
    </row>
    <row r="48" spans="2:8" ht="15">
      <c r="B48" s="116" t="s">
        <v>304</v>
      </c>
      <c r="C48" s="118">
        <f>C46+1</f>
        <v>23</v>
      </c>
      <c r="D48" s="90" t="s">
        <v>552</v>
      </c>
      <c r="E48" s="66" t="s">
        <v>2</v>
      </c>
      <c r="F48" s="24">
        <v>5</v>
      </c>
      <c r="G48" s="13"/>
      <c r="H48" s="14"/>
    </row>
    <row r="49" spans="2:8" ht="15">
      <c r="B49" s="116"/>
      <c r="C49" s="117"/>
      <c r="D49" s="96" t="s">
        <v>45</v>
      </c>
      <c r="E49" s="88"/>
      <c r="F49" s="100"/>
      <c r="G49" s="13"/>
      <c r="H49" s="14"/>
    </row>
    <row r="50" spans="2:8" ht="15">
      <c r="B50" s="116" t="s">
        <v>304</v>
      </c>
      <c r="C50" s="118">
        <f>C48+1</f>
        <v>24</v>
      </c>
      <c r="D50" s="90" t="s">
        <v>4</v>
      </c>
      <c r="E50" s="66" t="s">
        <v>8</v>
      </c>
      <c r="F50" s="24">
        <v>2</v>
      </c>
      <c r="G50" s="13"/>
      <c r="H50" s="14"/>
    </row>
    <row r="51" spans="2:8" ht="15">
      <c r="B51" s="116" t="s">
        <v>304</v>
      </c>
      <c r="C51" s="118">
        <f>C50+1</f>
        <v>25</v>
      </c>
      <c r="D51" s="90" t="s">
        <v>6</v>
      </c>
      <c r="E51" s="66" t="s">
        <v>8</v>
      </c>
      <c r="F51" s="24">
        <v>2</v>
      </c>
      <c r="G51" s="13"/>
      <c r="H51" s="14"/>
    </row>
    <row r="52" spans="2:8" ht="15">
      <c r="B52" s="116"/>
      <c r="C52" s="118"/>
      <c r="D52" s="67" t="s">
        <v>79</v>
      </c>
      <c r="E52" s="66"/>
      <c r="F52" s="24"/>
      <c r="G52" s="13"/>
      <c r="H52" s="14"/>
    </row>
    <row r="53" spans="2:8" ht="15">
      <c r="B53" s="116"/>
      <c r="C53" s="118"/>
      <c r="D53" s="96" t="s">
        <v>19</v>
      </c>
      <c r="E53" s="66"/>
      <c r="F53" s="24"/>
      <c r="G53" s="13"/>
      <c r="H53" s="14"/>
    </row>
    <row r="54" spans="2:8" ht="15">
      <c r="B54" s="116" t="s">
        <v>304</v>
      </c>
      <c r="C54" s="118">
        <f>C51+1</f>
        <v>26</v>
      </c>
      <c r="D54" s="31" t="s">
        <v>555</v>
      </c>
      <c r="E54" s="25" t="s">
        <v>8</v>
      </c>
      <c r="F54" s="17">
        <v>5</v>
      </c>
      <c r="G54" s="13"/>
      <c r="H54" s="14"/>
    </row>
    <row r="55" spans="2:8" ht="15">
      <c r="B55" s="116"/>
      <c r="C55" s="118"/>
      <c r="D55" s="96" t="s">
        <v>44</v>
      </c>
      <c r="E55" s="66"/>
      <c r="F55" s="66"/>
      <c r="G55" s="13"/>
      <c r="H55" s="14"/>
    </row>
    <row r="56" spans="2:8" ht="15">
      <c r="B56" s="116" t="s">
        <v>304</v>
      </c>
      <c r="C56" s="118">
        <f>C54+1</f>
        <v>27</v>
      </c>
      <c r="D56" s="90" t="s">
        <v>540</v>
      </c>
      <c r="E56" s="66" t="s">
        <v>8</v>
      </c>
      <c r="F56" s="24">
        <v>1</v>
      </c>
      <c r="G56" s="13"/>
      <c r="H56" s="14"/>
    </row>
    <row r="57" spans="2:8" ht="15">
      <c r="B57" s="116" t="s">
        <v>304</v>
      </c>
      <c r="C57" s="118">
        <f>C56+1</f>
        <v>28</v>
      </c>
      <c r="D57" s="90" t="s">
        <v>541</v>
      </c>
      <c r="E57" s="66" t="s">
        <v>8</v>
      </c>
      <c r="F57" s="24">
        <v>1</v>
      </c>
      <c r="G57" s="13"/>
      <c r="H57" s="14"/>
    </row>
    <row r="58" spans="2:8" ht="15">
      <c r="B58" s="116"/>
      <c r="C58" s="118"/>
      <c r="D58" s="96" t="s">
        <v>49</v>
      </c>
      <c r="E58" s="28"/>
      <c r="F58" s="24"/>
      <c r="G58" s="13"/>
      <c r="H58" s="14"/>
    </row>
    <row r="59" spans="2:8" ht="15">
      <c r="B59" s="116" t="s">
        <v>304</v>
      </c>
      <c r="C59" s="118">
        <f>C57+1</f>
        <v>29</v>
      </c>
      <c r="D59" s="31" t="s">
        <v>542</v>
      </c>
      <c r="E59" s="28" t="s">
        <v>8</v>
      </c>
      <c r="F59" s="24">
        <v>4</v>
      </c>
      <c r="G59" s="13"/>
      <c r="H59" s="14"/>
    </row>
    <row r="60" spans="2:8" ht="15">
      <c r="B60" s="116"/>
      <c r="C60" s="118"/>
      <c r="D60" s="96" t="s">
        <v>46</v>
      </c>
      <c r="E60" s="66"/>
      <c r="F60" s="24"/>
      <c r="G60" s="13"/>
      <c r="H60" s="14"/>
    </row>
    <row r="61" spans="2:8" ht="15">
      <c r="B61" s="116" t="s">
        <v>304</v>
      </c>
      <c r="C61" s="118">
        <f>C59+1</f>
        <v>30</v>
      </c>
      <c r="D61" s="31" t="s">
        <v>156</v>
      </c>
      <c r="E61" s="25" t="s">
        <v>8</v>
      </c>
      <c r="F61" s="24">
        <v>15</v>
      </c>
      <c r="G61" s="13"/>
      <c r="H61" s="14"/>
    </row>
    <row r="62" spans="2:8" ht="15">
      <c r="B62" s="116" t="s">
        <v>304</v>
      </c>
      <c r="C62" s="118">
        <f>C61+1</f>
        <v>31</v>
      </c>
      <c r="D62" s="31" t="s">
        <v>549</v>
      </c>
      <c r="E62" s="25" t="s">
        <v>8</v>
      </c>
      <c r="F62" s="24">
        <v>2</v>
      </c>
      <c r="G62" s="13"/>
      <c r="H62" s="14"/>
    </row>
    <row r="63" spans="2:8" ht="15">
      <c r="B63" s="116"/>
      <c r="C63" s="118"/>
      <c r="D63" s="92" t="s">
        <v>0</v>
      </c>
      <c r="E63" s="25"/>
      <c r="F63" s="17"/>
      <c r="G63" s="13"/>
      <c r="H63" s="14"/>
    </row>
    <row r="64" spans="2:8" ht="15">
      <c r="B64" s="116"/>
      <c r="C64" s="118"/>
      <c r="D64" s="96" t="s">
        <v>42</v>
      </c>
      <c r="E64" s="66"/>
      <c r="F64" s="66"/>
      <c r="G64" s="13"/>
      <c r="H64" s="14"/>
    </row>
    <row r="65" spans="2:8" ht="15">
      <c r="B65" s="116" t="s">
        <v>304</v>
      </c>
      <c r="C65" s="118">
        <f>C62+1</f>
        <v>32</v>
      </c>
      <c r="D65" s="90" t="s">
        <v>4</v>
      </c>
      <c r="E65" s="66" t="s">
        <v>2</v>
      </c>
      <c r="F65" s="24">
        <v>12</v>
      </c>
      <c r="G65" s="13"/>
      <c r="H65" s="14"/>
    </row>
    <row r="66" spans="2:8" ht="15">
      <c r="B66" s="116" t="s">
        <v>304</v>
      </c>
      <c r="C66" s="118">
        <f>C65+1</f>
        <v>33</v>
      </c>
      <c r="D66" s="90" t="s">
        <v>6</v>
      </c>
      <c r="E66" s="66" t="s">
        <v>2</v>
      </c>
      <c r="F66" s="24">
        <v>1</v>
      </c>
      <c r="G66" s="13"/>
      <c r="H66" s="14"/>
    </row>
    <row r="67" spans="2:8" ht="45">
      <c r="B67" s="116"/>
      <c r="C67" s="118"/>
      <c r="D67" s="96" t="s">
        <v>40</v>
      </c>
      <c r="E67" s="66"/>
      <c r="F67" s="66"/>
      <c r="G67" s="13"/>
      <c r="H67" s="14"/>
    </row>
    <row r="68" spans="2:8" ht="15">
      <c r="B68" s="116" t="s">
        <v>304</v>
      </c>
      <c r="C68" s="118">
        <f>C66+1</f>
        <v>34</v>
      </c>
      <c r="D68" s="90" t="s">
        <v>1</v>
      </c>
      <c r="E68" s="66" t="s">
        <v>2</v>
      </c>
      <c r="F68" s="24">
        <v>5</v>
      </c>
      <c r="G68" s="13"/>
      <c r="H68" s="14"/>
    </row>
    <row r="69" spans="2:8" ht="30">
      <c r="B69" s="116"/>
      <c r="C69" s="118"/>
      <c r="D69" s="94" t="s">
        <v>135</v>
      </c>
      <c r="E69" s="25"/>
      <c r="F69" s="17"/>
      <c r="G69" s="13"/>
      <c r="H69" s="14"/>
    </row>
    <row r="70" spans="2:8" ht="15">
      <c r="B70" s="116" t="s">
        <v>304</v>
      </c>
      <c r="C70" s="118">
        <f>C68+1</f>
        <v>35</v>
      </c>
      <c r="D70" s="31" t="s">
        <v>21</v>
      </c>
      <c r="E70" s="25" t="s">
        <v>2</v>
      </c>
      <c r="F70" s="17">
        <v>3</v>
      </c>
      <c r="G70" s="13"/>
      <c r="H70" s="14"/>
    </row>
    <row r="71" spans="2:8" ht="15">
      <c r="B71" s="116"/>
      <c r="C71" s="118"/>
      <c r="D71" s="92" t="s">
        <v>26</v>
      </c>
      <c r="E71" s="66"/>
      <c r="F71" s="24"/>
      <c r="G71" s="13"/>
      <c r="H71" s="14"/>
    </row>
    <row r="72" spans="2:8" ht="15">
      <c r="B72" s="116"/>
      <c r="C72" s="118"/>
      <c r="D72" s="101" t="s">
        <v>80</v>
      </c>
      <c r="E72" s="66"/>
      <c r="F72" s="24"/>
      <c r="G72" s="13"/>
      <c r="H72" s="14"/>
    </row>
    <row r="73" spans="2:8" ht="30">
      <c r="B73" s="116"/>
      <c r="C73" s="118"/>
      <c r="D73" s="96" t="s">
        <v>97</v>
      </c>
      <c r="E73" s="66"/>
      <c r="F73" s="24"/>
      <c r="G73" s="13"/>
      <c r="H73" s="14"/>
    </row>
    <row r="74" spans="2:8" ht="15">
      <c r="B74" s="116" t="s">
        <v>304</v>
      </c>
      <c r="C74" s="117">
        <f>C70+1</f>
        <v>36</v>
      </c>
      <c r="D74" s="92" t="s">
        <v>24</v>
      </c>
      <c r="E74" s="88" t="s">
        <v>2</v>
      </c>
      <c r="F74" s="24">
        <v>3</v>
      </c>
      <c r="G74" s="13"/>
      <c r="H74" s="14"/>
    </row>
    <row r="75" spans="2:8" ht="15">
      <c r="B75" s="116" t="s">
        <v>304</v>
      </c>
      <c r="C75" s="117">
        <f>C74+1</f>
        <v>37</v>
      </c>
      <c r="D75" s="92" t="s">
        <v>27</v>
      </c>
      <c r="E75" s="88" t="s">
        <v>2</v>
      </c>
      <c r="F75" s="24">
        <v>1</v>
      </c>
      <c r="G75" s="13"/>
      <c r="H75" s="14"/>
    </row>
    <row r="76" spans="2:8" ht="30">
      <c r="B76" s="116"/>
      <c r="C76" s="118"/>
      <c r="D76" s="96" t="s">
        <v>157</v>
      </c>
      <c r="E76" s="66"/>
      <c r="F76" s="24"/>
      <c r="G76" s="13"/>
      <c r="H76" s="14"/>
    </row>
    <row r="77" spans="2:8" ht="15">
      <c r="B77" s="116" t="s">
        <v>304</v>
      </c>
      <c r="C77" s="117">
        <f>C75+1</f>
        <v>38</v>
      </c>
      <c r="D77" s="92" t="s">
        <v>24</v>
      </c>
      <c r="E77" s="88" t="s">
        <v>2</v>
      </c>
      <c r="F77" s="24">
        <v>1</v>
      </c>
      <c r="G77" s="13"/>
      <c r="H77" s="14"/>
    </row>
    <row r="78" spans="2:8" ht="15">
      <c r="B78" s="116" t="s">
        <v>304</v>
      </c>
      <c r="C78" s="117">
        <f>C77+1</f>
        <v>39</v>
      </c>
      <c r="D78" s="92" t="s">
        <v>27</v>
      </c>
      <c r="E78" s="88" t="s">
        <v>2</v>
      </c>
      <c r="F78" s="24">
        <v>1</v>
      </c>
      <c r="G78" s="13"/>
      <c r="H78" s="14"/>
    </row>
    <row r="79" spans="2:8" ht="15">
      <c r="B79" s="116"/>
      <c r="C79" s="117"/>
      <c r="D79" s="92" t="s">
        <v>28</v>
      </c>
      <c r="E79" s="88"/>
      <c r="F79" s="24"/>
      <c r="G79" s="13"/>
      <c r="H79" s="14"/>
    </row>
    <row r="80" spans="2:8" ht="15">
      <c r="B80" s="116"/>
      <c r="C80" s="117"/>
      <c r="D80" s="96" t="s">
        <v>29</v>
      </c>
      <c r="E80" s="88"/>
      <c r="F80" s="24"/>
      <c r="G80" s="13"/>
      <c r="H80" s="14"/>
    </row>
    <row r="81" spans="2:8" ht="15">
      <c r="B81" s="116" t="s">
        <v>304</v>
      </c>
      <c r="C81" s="117">
        <f>C78+1</f>
        <v>40</v>
      </c>
      <c r="D81" s="92" t="s">
        <v>32</v>
      </c>
      <c r="E81" s="88" t="s">
        <v>31</v>
      </c>
      <c r="F81" s="24">
        <v>8</v>
      </c>
      <c r="G81" s="13"/>
      <c r="H81" s="14"/>
    </row>
    <row r="82" spans="2:8" ht="15">
      <c r="B82" s="116" t="s">
        <v>304</v>
      </c>
      <c r="C82" s="117">
        <f aca="true" t="shared" si="0" ref="C82:C87">C81+1</f>
        <v>41</v>
      </c>
      <c r="D82" s="92" t="s">
        <v>33</v>
      </c>
      <c r="E82" s="88" t="s">
        <v>31</v>
      </c>
      <c r="F82" s="24">
        <v>5</v>
      </c>
      <c r="G82" s="13"/>
      <c r="H82" s="14"/>
    </row>
    <row r="83" spans="2:8" ht="15">
      <c r="B83" s="116" t="s">
        <v>304</v>
      </c>
      <c r="C83" s="117">
        <f t="shared" si="0"/>
        <v>42</v>
      </c>
      <c r="D83" s="92" t="s">
        <v>34</v>
      </c>
      <c r="E83" s="88" t="s">
        <v>31</v>
      </c>
      <c r="F83" s="24">
        <v>5</v>
      </c>
      <c r="G83" s="13"/>
      <c r="H83" s="14"/>
    </row>
    <row r="84" spans="2:8" ht="15">
      <c r="B84" s="116" t="s">
        <v>304</v>
      </c>
      <c r="C84" s="117">
        <f t="shared" si="0"/>
        <v>43</v>
      </c>
      <c r="D84" s="92" t="s">
        <v>36</v>
      </c>
      <c r="E84" s="88" t="s">
        <v>31</v>
      </c>
      <c r="F84" s="24">
        <v>9</v>
      </c>
      <c r="G84" s="13"/>
      <c r="H84" s="14"/>
    </row>
    <row r="85" spans="2:8" ht="30">
      <c r="B85" s="116" t="s">
        <v>304</v>
      </c>
      <c r="C85" s="117">
        <f t="shared" si="0"/>
        <v>44</v>
      </c>
      <c r="D85" s="78" t="s">
        <v>67</v>
      </c>
      <c r="E85" s="88" t="s">
        <v>31</v>
      </c>
      <c r="F85" s="24">
        <v>2</v>
      </c>
      <c r="G85" s="13"/>
      <c r="H85" s="14"/>
    </row>
    <row r="86" spans="2:8" ht="15">
      <c r="B86" s="116" t="s">
        <v>304</v>
      </c>
      <c r="C86" s="117">
        <f t="shared" si="0"/>
        <v>45</v>
      </c>
      <c r="D86" s="92" t="s">
        <v>158</v>
      </c>
      <c r="E86" s="88" t="s">
        <v>31</v>
      </c>
      <c r="F86" s="24">
        <v>1</v>
      </c>
      <c r="G86" s="13"/>
      <c r="H86" s="14"/>
    </row>
    <row r="87" spans="2:12" ht="15">
      <c r="B87" s="116" t="s">
        <v>304</v>
      </c>
      <c r="C87" s="117">
        <f t="shared" si="0"/>
        <v>46</v>
      </c>
      <c r="D87" s="92" t="s">
        <v>159</v>
      </c>
      <c r="E87" s="88" t="s">
        <v>31</v>
      </c>
      <c r="F87" s="24">
        <v>2</v>
      </c>
      <c r="G87" s="13"/>
      <c r="H87" s="14"/>
      <c r="J87" s="190">
        <v>1</v>
      </c>
      <c r="L87" s="7">
        <v>1</v>
      </c>
    </row>
    <row r="88" spans="2:8" ht="30">
      <c r="B88" s="116"/>
      <c r="C88" s="117"/>
      <c r="D88" s="96" t="s">
        <v>579</v>
      </c>
      <c r="E88" s="66"/>
      <c r="F88" s="24"/>
      <c r="G88" s="13"/>
      <c r="H88" s="14"/>
    </row>
    <row r="89" spans="2:8" ht="15">
      <c r="B89" s="116" t="s">
        <v>304</v>
      </c>
      <c r="C89" s="117">
        <f>C87+1</f>
        <v>47</v>
      </c>
      <c r="D89" s="92" t="s">
        <v>37</v>
      </c>
      <c r="E89" s="66" t="s">
        <v>31</v>
      </c>
      <c r="F89" s="24">
        <v>2</v>
      </c>
      <c r="G89" s="13"/>
      <c r="H89" s="14"/>
    </row>
    <row r="90" spans="2:8" ht="15">
      <c r="B90" s="116" t="s">
        <v>304</v>
      </c>
      <c r="C90" s="117">
        <f>C89+1</f>
        <v>48</v>
      </c>
      <c r="D90" s="92" t="s">
        <v>39</v>
      </c>
      <c r="E90" s="66" t="s">
        <v>31</v>
      </c>
      <c r="F90" s="24">
        <v>2</v>
      </c>
      <c r="G90" s="13"/>
      <c r="H90" s="14"/>
    </row>
    <row r="91" spans="2:8" ht="15">
      <c r="B91" s="116"/>
      <c r="C91" s="117"/>
      <c r="D91" s="193" t="s">
        <v>83</v>
      </c>
      <c r="E91" s="66"/>
      <c r="F91" s="24"/>
      <c r="G91" s="13"/>
      <c r="H91" s="14"/>
    </row>
    <row r="92" spans="2:8" ht="15.75" thickBot="1">
      <c r="B92" s="116" t="s">
        <v>304</v>
      </c>
      <c r="C92" s="117">
        <f>C90+1</f>
        <v>49</v>
      </c>
      <c r="D92" s="92" t="s">
        <v>82</v>
      </c>
      <c r="E92" s="66" t="s">
        <v>8</v>
      </c>
      <c r="F92" s="24">
        <v>13</v>
      </c>
      <c r="G92" s="13"/>
      <c r="H92" s="14"/>
    </row>
    <row r="93" spans="2:8" ht="25.5" customHeight="1" thickBot="1">
      <c r="B93" s="121"/>
      <c r="C93" s="122"/>
      <c r="D93" s="57"/>
      <c r="E93" s="58"/>
      <c r="F93" s="59"/>
      <c r="G93" s="82" t="s">
        <v>306</v>
      </c>
      <c r="H93" s="81">
        <f>SUM(H37:H92)</f>
        <v>0</v>
      </c>
    </row>
    <row r="94" spans="2:8" ht="15">
      <c r="B94" s="116"/>
      <c r="C94" s="119"/>
      <c r="D94" s="93" t="s">
        <v>104</v>
      </c>
      <c r="E94" s="25"/>
      <c r="F94" s="24"/>
      <c r="G94" s="13"/>
      <c r="H94" s="14"/>
    </row>
    <row r="95" spans="2:8" ht="15">
      <c r="B95" s="116"/>
      <c r="C95" s="119"/>
      <c r="D95" s="78" t="s">
        <v>22</v>
      </c>
      <c r="E95" s="25"/>
      <c r="F95" s="24"/>
      <c r="G95" s="13"/>
      <c r="H95" s="14"/>
    </row>
    <row r="96" spans="2:8" ht="60">
      <c r="B96" s="116"/>
      <c r="C96" s="119"/>
      <c r="D96" s="94" t="s">
        <v>118</v>
      </c>
      <c r="E96" s="25"/>
      <c r="F96" s="24"/>
      <c r="G96" s="13"/>
      <c r="H96" s="14"/>
    </row>
    <row r="97" spans="2:12" ht="15">
      <c r="B97" s="116" t="s">
        <v>304</v>
      </c>
      <c r="C97" s="119">
        <f>C92+1</f>
        <v>50</v>
      </c>
      <c r="D97" s="31" t="s">
        <v>50</v>
      </c>
      <c r="E97" s="25" t="s">
        <v>23</v>
      </c>
      <c r="F97" s="30">
        <v>131</v>
      </c>
      <c r="G97" s="13"/>
      <c r="H97" s="14"/>
      <c r="I97" s="190">
        <v>43.5</v>
      </c>
      <c r="L97" s="7">
        <v>174.5</v>
      </c>
    </row>
    <row r="98" spans="2:8" ht="60">
      <c r="B98" s="116"/>
      <c r="C98" s="119"/>
      <c r="D98" s="94" t="s">
        <v>70</v>
      </c>
      <c r="E98" s="25"/>
      <c r="F98" s="24"/>
      <c r="G98" s="13"/>
      <c r="H98" s="14"/>
    </row>
    <row r="99" spans="2:12" ht="15">
      <c r="B99" s="116" t="s">
        <v>304</v>
      </c>
      <c r="C99" s="120">
        <f>C97+1</f>
        <v>51</v>
      </c>
      <c r="D99" s="78" t="s">
        <v>50</v>
      </c>
      <c r="E99" s="25" t="s">
        <v>23</v>
      </c>
      <c r="F99" s="24">
        <v>193</v>
      </c>
      <c r="G99" s="13"/>
      <c r="H99" s="14"/>
      <c r="I99" s="190">
        <v>162</v>
      </c>
      <c r="L99" s="7">
        <v>355</v>
      </c>
    </row>
    <row r="100" spans="2:8" ht="15">
      <c r="B100" s="116" t="s">
        <v>304</v>
      </c>
      <c r="C100" s="120">
        <f>C99+1</f>
        <v>52</v>
      </c>
      <c r="D100" s="78" t="s">
        <v>24</v>
      </c>
      <c r="E100" s="25" t="s">
        <v>23</v>
      </c>
      <c r="F100" s="24">
        <v>79</v>
      </c>
      <c r="G100" s="13"/>
      <c r="H100" s="14"/>
    </row>
    <row r="101" spans="2:8" ht="15">
      <c r="B101" s="116" t="s">
        <v>304</v>
      </c>
      <c r="C101" s="120">
        <f>C100+1</f>
        <v>53</v>
      </c>
      <c r="D101" s="78" t="s">
        <v>27</v>
      </c>
      <c r="E101" s="25" t="s">
        <v>23</v>
      </c>
      <c r="F101" s="30">
        <v>6.5</v>
      </c>
      <c r="G101" s="13"/>
      <c r="H101" s="14"/>
    </row>
    <row r="102" spans="2:8" ht="15">
      <c r="B102" s="116"/>
      <c r="C102" s="120"/>
      <c r="D102" s="78" t="s">
        <v>26</v>
      </c>
      <c r="E102" s="25"/>
      <c r="F102" s="24"/>
      <c r="G102" s="13"/>
      <c r="H102" s="14"/>
    </row>
    <row r="103" spans="2:8" ht="45">
      <c r="B103" s="116"/>
      <c r="C103" s="120"/>
      <c r="D103" s="94" t="s">
        <v>98</v>
      </c>
      <c r="E103" s="95"/>
      <c r="F103" s="24"/>
      <c r="G103" s="13"/>
      <c r="H103" s="14"/>
    </row>
    <row r="104" spans="2:8" ht="15">
      <c r="B104" s="116" t="s">
        <v>304</v>
      </c>
      <c r="C104" s="120">
        <f>C101+1</f>
        <v>54</v>
      </c>
      <c r="D104" s="78" t="s">
        <v>55</v>
      </c>
      <c r="E104" s="95" t="s">
        <v>2</v>
      </c>
      <c r="F104" s="24">
        <v>1</v>
      </c>
      <c r="G104" s="13"/>
      <c r="H104" s="14"/>
    </row>
    <row r="105" spans="2:12" ht="15">
      <c r="B105" s="116" t="s">
        <v>304</v>
      </c>
      <c r="C105" s="120">
        <f>C104+1</f>
        <v>55</v>
      </c>
      <c r="D105" s="78" t="s">
        <v>56</v>
      </c>
      <c r="E105" s="95" t="s">
        <v>2</v>
      </c>
      <c r="F105" s="24">
        <v>2</v>
      </c>
      <c r="G105" s="13"/>
      <c r="H105" s="14"/>
      <c r="I105" s="190">
        <v>3</v>
      </c>
      <c r="L105" s="7">
        <v>5</v>
      </c>
    </row>
    <row r="106" spans="2:12" ht="15">
      <c r="B106" s="116" t="s">
        <v>304</v>
      </c>
      <c r="C106" s="119">
        <f>C105+1</f>
        <v>56</v>
      </c>
      <c r="D106" s="31" t="s">
        <v>24</v>
      </c>
      <c r="E106" s="95" t="s">
        <v>2</v>
      </c>
      <c r="F106" s="24">
        <v>1</v>
      </c>
      <c r="G106" s="13"/>
      <c r="H106" s="14"/>
      <c r="J106" s="190">
        <v>1</v>
      </c>
      <c r="L106" s="7">
        <v>0</v>
      </c>
    </row>
    <row r="107" spans="2:8" ht="30">
      <c r="B107" s="116"/>
      <c r="C107" s="119"/>
      <c r="D107" s="94" t="s">
        <v>100</v>
      </c>
      <c r="E107" s="25"/>
      <c r="F107" s="24"/>
      <c r="G107" s="13"/>
      <c r="H107" s="14"/>
    </row>
    <row r="108" spans="2:12" ht="15">
      <c r="B108" s="116" t="s">
        <v>304</v>
      </c>
      <c r="C108" s="119">
        <f>C106+1</f>
        <v>57</v>
      </c>
      <c r="D108" s="31" t="s">
        <v>50</v>
      </c>
      <c r="E108" s="25" t="s">
        <v>2</v>
      </c>
      <c r="F108" s="24">
        <v>8</v>
      </c>
      <c r="G108" s="13"/>
      <c r="H108" s="14"/>
      <c r="I108" s="190">
        <v>3</v>
      </c>
      <c r="L108" s="7">
        <v>11</v>
      </c>
    </row>
    <row r="109" spans="2:8" ht="15">
      <c r="B109" s="116" t="s">
        <v>304</v>
      </c>
      <c r="C109" s="119">
        <f>C108+1</f>
        <v>58</v>
      </c>
      <c r="D109" s="31" t="s">
        <v>24</v>
      </c>
      <c r="E109" s="25" t="s">
        <v>2</v>
      </c>
      <c r="F109" s="24">
        <v>5</v>
      </c>
      <c r="G109" s="13"/>
      <c r="H109" s="14"/>
    </row>
    <row r="110" spans="2:8" ht="15">
      <c r="B110" s="116" t="s">
        <v>304</v>
      </c>
      <c r="C110" s="119">
        <f>C109+1</f>
        <v>59</v>
      </c>
      <c r="D110" s="31" t="s">
        <v>27</v>
      </c>
      <c r="E110" s="25" t="s">
        <v>2</v>
      </c>
      <c r="F110" s="24">
        <v>1</v>
      </c>
      <c r="G110" s="13"/>
      <c r="H110" s="14"/>
    </row>
    <row r="111" spans="2:8" ht="15">
      <c r="B111" s="116"/>
      <c r="C111" s="119"/>
      <c r="D111" s="78" t="s">
        <v>75</v>
      </c>
      <c r="E111" s="95"/>
      <c r="F111" s="24"/>
      <c r="G111" s="13"/>
      <c r="H111" s="14"/>
    </row>
    <row r="112" spans="2:8" ht="15">
      <c r="B112" s="116"/>
      <c r="C112" s="119"/>
      <c r="D112" s="94" t="s">
        <v>92</v>
      </c>
      <c r="E112" s="25"/>
      <c r="F112" s="24"/>
      <c r="G112" s="13"/>
      <c r="H112" s="14"/>
    </row>
    <row r="113" spans="2:8" ht="15">
      <c r="B113" s="116"/>
      <c r="C113" s="119"/>
      <c r="D113" s="91" t="s">
        <v>89</v>
      </c>
      <c r="E113" s="25"/>
      <c r="F113" s="24"/>
      <c r="G113" s="13"/>
      <c r="H113" s="14"/>
    </row>
    <row r="114" spans="2:8" ht="18">
      <c r="B114" s="116" t="s">
        <v>304</v>
      </c>
      <c r="C114" s="119">
        <f>C110+1</f>
        <v>60</v>
      </c>
      <c r="D114" s="31" t="s">
        <v>240</v>
      </c>
      <c r="E114" s="25" t="s">
        <v>8</v>
      </c>
      <c r="F114" s="24">
        <v>3</v>
      </c>
      <c r="G114" s="13"/>
      <c r="H114" s="14"/>
    </row>
    <row r="115" spans="2:8" ht="18">
      <c r="B115" s="116" t="s">
        <v>304</v>
      </c>
      <c r="C115" s="119">
        <f>C114+1</f>
        <v>61</v>
      </c>
      <c r="D115" s="31" t="s">
        <v>231</v>
      </c>
      <c r="E115" s="25" t="s">
        <v>8</v>
      </c>
      <c r="F115" s="24">
        <v>1</v>
      </c>
      <c r="G115" s="13"/>
      <c r="H115" s="14"/>
    </row>
    <row r="116" spans="2:8" ht="18">
      <c r="B116" s="116" t="s">
        <v>304</v>
      </c>
      <c r="C116" s="119">
        <f>C115+1</f>
        <v>62</v>
      </c>
      <c r="D116" s="31" t="s">
        <v>271</v>
      </c>
      <c r="E116" s="25" t="s">
        <v>8</v>
      </c>
      <c r="F116" s="24">
        <v>2</v>
      </c>
      <c r="G116" s="13"/>
      <c r="H116" s="14"/>
    </row>
    <row r="117" spans="2:8" ht="18">
      <c r="B117" s="116" t="s">
        <v>304</v>
      </c>
      <c r="C117" s="119">
        <f>C116+1</f>
        <v>63</v>
      </c>
      <c r="D117" s="31" t="s">
        <v>272</v>
      </c>
      <c r="E117" s="25" t="s">
        <v>8</v>
      </c>
      <c r="F117" s="24">
        <v>6</v>
      </c>
      <c r="G117" s="13"/>
      <c r="H117" s="14"/>
    </row>
    <row r="118" spans="2:8" ht="15">
      <c r="B118" s="116"/>
      <c r="C118" s="119"/>
      <c r="D118" s="94" t="s">
        <v>90</v>
      </c>
      <c r="E118" s="25"/>
      <c r="F118" s="24"/>
      <c r="G118" s="13"/>
      <c r="H118" s="14"/>
    </row>
    <row r="119" spans="2:8" ht="15">
      <c r="B119" s="116"/>
      <c r="C119" s="120"/>
      <c r="D119" s="94" t="s">
        <v>74</v>
      </c>
      <c r="E119" s="95"/>
      <c r="F119" s="24"/>
      <c r="G119" s="13"/>
      <c r="H119" s="14"/>
    </row>
    <row r="120" spans="2:12" ht="15">
      <c r="B120" s="116" t="s">
        <v>304</v>
      </c>
      <c r="C120" s="120">
        <f>C117+1</f>
        <v>64</v>
      </c>
      <c r="D120" s="78" t="s">
        <v>61</v>
      </c>
      <c r="E120" s="95" t="s">
        <v>8</v>
      </c>
      <c r="F120" s="24">
        <v>6</v>
      </c>
      <c r="G120" s="13"/>
      <c r="H120" s="14"/>
      <c r="I120" s="190">
        <v>1</v>
      </c>
      <c r="L120" s="7">
        <v>7</v>
      </c>
    </row>
    <row r="121" spans="2:12" ht="15">
      <c r="B121" s="116" t="s">
        <v>304</v>
      </c>
      <c r="C121" s="120">
        <f>C120+1</f>
        <v>65</v>
      </c>
      <c r="D121" s="78" t="s">
        <v>72</v>
      </c>
      <c r="E121" s="95" t="s">
        <v>8</v>
      </c>
      <c r="F121" s="24">
        <v>11</v>
      </c>
      <c r="G121" s="13"/>
      <c r="H121" s="14"/>
      <c r="I121" s="190">
        <v>3</v>
      </c>
      <c r="L121" s="7">
        <v>14</v>
      </c>
    </row>
    <row r="122" spans="2:8" ht="15">
      <c r="B122" s="116"/>
      <c r="C122" s="120"/>
      <c r="D122" s="94" t="s">
        <v>91</v>
      </c>
      <c r="E122" s="95"/>
      <c r="F122" s="24"/>
      <c r="G122" s="13"/>
      <c r="H122" s="14"/>
    </row>
    <row r="123" spans="2:12" ht="15">
      <c r="B123" s="116" t="s">
        <v>304</v>
      </c>
      <c r="C123" s="120">
        <f>C121+1</f>
        <v>66</v>
      </c>
      <c r="D123" s="78" t="s">
        <v>64</v>
      </c>
      <c r="E123" s="95" t="s">
        <v>8</v>
      </c>
      <c r="F123" s="24">
        <v>19</v>
      </c>
      <c r="G123" s="13"/>
      <c r="H123" s="14"/>
      <c r="I123" s="190">
        <v>4</v>
      </c>
      <c r="L123" s="7">
        <v>23</v>
      </c>
    </row>
    <row r="124" spans="2:8" ht="15">
      <c r="B124" s="116"/>
      <c r="C124" s="120"/>
      <c r="D124" s="94" t="s">
        <v>162</v>
      </c>
      <c r="E124" s="95"/>
      <c r="F124" s="24"/>
      <c r="G124" s="13"/>
      <c r="H124" s="14"/>
    </row>
    <row r="125" spans="2:8" ht="15">
      <c r="B125" s="116" t="s">
        <v>304</v>
      </c>
      <c r="C125" s="120">
        <f>C123+1</f>
        <v>67</v>
      </c>
      <c r="D125" s="78" t="s">
        <v>152</v>
      </c>
      <c r="E125" s="95" t="s">
        <v>8</v>
      </c>
      <c r="F125" s="24">
        <v>15</v>
      </c>
      <c r="G125" s="13"/>
      <c r="H125" s="14"/>
    </row>
    <row r="126" spans="2:8" ht="15">
      <c r="B126" s="116" t="s">
        <v>304</v>
      </c>
      <c r="C126" s="120">
        <f>C125+1</f>
        <v>68</v>
      </c>
      <c r="D126" s="78" t="s">
        <v>153</v>
      </c>
      <c r="E126" s="95" t="s">
        <v>8</v>
      </c>
      <c r="F126" s="24">
        <v>15</v>
      </c>
      <c r="G126" s="13"/>
      <c r="H126" s="14"/>
    </row>
    <row r="127" spans="2:8" ht="15">
      <c r="B127" s="116"/>
      <c r="C127" s="120"/>
      <c r="D127" s="94" t="s">
        <v>92</v>
      </c>
      <c r="E127" s="95"/>
      <c r="F127" s="24"/>
      <c r="G127" s="13"/>
      <c r="H127" s="14"/>
    </row>
    <row r="128" spans="2:8" ht="15">
      <c r="B128" s="116"/>
      <c r="C128" s="120"/>
      <c r="D128" s="94" t="s">
        <v>93</v>
      </c>
      <c r="E128" s="95"/>
      <c r="F128" s="24"/>
      <c r="G128" s="13"/>
      <c r="H128" s="14"/>
    </row>
    <row r="129" spans="2:8" ht="33">
      <c r="B129" s="116" t="s">
        <v>304</v>
      </c>
      <c r="C129" s="120">
        <f>C126+1</f>
        <v>69</v>
      </c>
      <c r="D129" s="78" t="s">
        <v>233</v>
      </c>
      <c r="E129" s="95"/>
      <c r="F129" s="24">
        <v>3</v>
      </c>
      <c r="G129" s="13"/>
      <c r="H129" s="14"/>
    </row>
    <row r="130" spans="2:8" ht="33">
      <c r="B130" s="116" t="s">
        <v>304</v>
      </c>
      <c r="C130" s="120">
        <f>C129+1</f>
        <v>70</v>
      </c>
      <c r="D130" s="78" t="s">
        <v>273</v>
      </c>
      <c r="E130" s="95"/>
      <c r="F130" s="24">
        <v>2</v>
      </c>
      <c r="G130" s="13"/>
      <c r="H130" s="14"/>
    </row>
    <row r="131" spans="2:8" ht="15">
      <c r="B131" s="116"/>
      <c r="C131" s="119"/>
      <c r="D131" s="78" t="s">
        <v>28</v>
      </c>
      <c r="E131" s="25"/>
      <c r="F131" s="24"/>
      <c r="G131" s="13"/>
      <c r="H131" s="14"/>
    </row>
    <row r="132" spans="2:12" ht="15">
      <c r="B132" s="116" t="s">
        <v>304</v>
      </c>
      <c r="C132" s="120">
        <f>C130+1</f>
        <v>71</v>
      </c>
      <c r="D132" s="78" t="s">
        <v>520</v>
      </c>
      <c r="E132" s="25" t="s">
        <v>31</v>
      </c>
      <c r="F132" s="24">
        <v>2</v>
      </c>
      <c r="G132" s="13"/>
      <c r="H132" s="14"/>
      <c r="J132" s="190">
        <v>2</v>
      </c>
      <c r="L132" s="7">
        <v>0</v>
      </c>
    </row>
    <row r="133" spans="2:8" ht="15">
      <c r="B133" s="116"/>
      <c r="C133" s="119"/>
      <c r="D133" s="94" t="s">
        <v>29</v>
      </c>
      <c r="E133" s="25"/>
      <c r="F133" s="24"/>
      <c r="G133" s="13"/>
      <c r="H133" s="14"/>
    </row>
    <row r="134" spans="2:8" ht="15">
      <c r="B134" s="116" t="s">
        <v>304</v>
      </c>
      <c r="C134" s="120">
        <f>C132+1</f>
        <v>72</v>
      </c>
      <c r="D134" s="78" t="s">
        <v>30</v>
      </c>
      <c r="E134" s="95" t="s">
        <v>31</v>
      </c>
      <c r="F134" s="24">
        <v>4</v>
      </c>
      <c r="G134" s="13"/>
      <c r="H134" s="14"/>
    </row>
    <row r="135" spans="2:12" ht="15">
      <c r="B135" s="116" t="s">
        <v>304</v>
      </c>
      <c r="C135" s="120">
        <f>C134+1</f>
        <v>73</v>
      </c>
      <c r="D135" s="78" t="s">
        <v>66</v>
      </c>
      <c r="E135" s="95" t="s">
        <v>31</v>
      </c>
      <c r="F135" s="24">
        <v>1</v>
      </c>
      <c r="G135" s="13"/>
      <c r="H135" s="14"/>
      <c r="I135" s="190">
        <v>3</v>
      </c>
      <c r="L135" s="7">
        <v>3</v>
      </c>
    </row>
    <row r="136" spans="2:12" ht="15">
      <c r="B136" s="116" t="s">
        <v>304</v>
      </c>
      <c r="C136" s="120">
        <f>C135+1</f>
        <v>74</v>
      </c>
      <c r="D136" s="78" t="s">
        <v>33</v>
      </c>
      <c r="E136" s="95" t="s">
        <v>31</v>
      </c>
      <c r="F136" s="24">
        <v>11</v>
      </c>
      <c r="G136" s="13"/>
      <c r="H136" s="14"/>
      <c r="I136" s="190">
        <v>1</v>
      </c>
      <c r="L136" s="7">
        <v>12</v>
      </c>
    </row>
    <row r="137" spans="2:12" ht="15">
      <c r="B137" s="116" t="s">
        <v>304</v>
      </c>
      <c r="C137" s="120">
        <f>C136+1</f>
        <v>75</v>
      </c>
      <c r="D137" s="78" t="s">
        <v>34</v>
      </c>
      <c r="E137" s="95" t="s">
        <v>31</v>
      </c>
      <c r="F137" s="24">
        <v>7</v>
      </c>
      <c r="G137" s="13"/>
      <c r="H137" s="14"/>
      <c r="I137" s="190">
        <v>1</v>
      </c>
      <c r="L137" s="7">
        <v>8</v>
      </c>
    </row>
    <row r="138" spans="2:8" ht="30">
      <c r="B138" s="116" t="s">
        <v>304</v>
      </c>
      <c r="C138" s="120">
        <f>C137+1</f>
        <v>76</v>
      </c>
      <c r="D138" s="78" t="s">
        <v>67</v>
      </c>
      <c r="E138" s="95" t="s">
        <v>31</v>
      </c>
      <c r="F138" s="24">
        <v>13</v>
      </c>
      <c r="G138" s="13"/>
      <c r="H138" s="14"/>
    </row>
    <row r="139" spans="2:8" ht="15">
      <c r="B139" s="116" t="s">
        <v>304</v>
      </c>
      <c r="C139" s="120">
        <f>C138+1</f>
        <v>77</v>
      </c>
      <c r="D139" s="78" t="s">
        <v>69</v>
      </c>
      <c r="E139" s="95" t="s">
        <v>31</v>
      </c>
      <c r="F139" s="24">
        <v>12</v>
      </c>
      <c r="G139" s="13"/>
      <c r="H139" s="14"/>
    </row>
    <row r="140" spans="2:8" ht="15">
      <c r="B140" s="116"/>
      <c r="C140" s="117"/>
      <c r="D140" s="96" t="s">
        <v>51</v>
      </c>
      <c r="E140" s="66"/>
      <c r="F140" s="24"/>
      <c r="G140" s="13"/>
      <c r="H140" s="14"/>
    </row>
    <row r="141" spans="2:8" ht="15.75" thickBot="1">
      <c r="B141" s="123" t="s">
        <v>304</v>
      </c>
      <c r="C141" s="124">
        <f>C139+1</f>
        <v>78</v>
      </c>
      <c r="D141" s="97" t="s">
        <v>94</v>
      </c>
      <c r="E141" s="98" t="s">
        <v>31</v>
      </c>
      <c r="F141" s="36">
        <v>1</v>
      </c>
      <c r="G141" s="37"/>
      <c r="H141" s="38"/>
    </row>
    <row r="142" spans="2:8" ht="25.5" customHeight="1" thickBot="1">
      <c r="B142" s="121"/>
      <c r="C142" s="122"/>
      <c r="D142" s="57"/>
      <c r="E142" s="58"/>
      <c r="F142" s="59"/>
      <c r="G142" s="82" t="s">
        <v>402</v>
      </c>
      <c r="H142" s="81">
        <f>SUM(H96:H141)</f>
        <v>0</v>
      </c>
    </row>
    <row r="143" ht="6" customHeight="1" thickBot="1"/>
    <row r="144" spans="2:8" ht="15.75" thickBot="1">
      <c r="B144" s="52"/>
      <c r="C144" s="53"/>
      <c r="D144" s="54"/>
      <c r="E144" s="55"/>
      <c r="F144" s="39"/>
      <c r="G144" s="39" t="s">
        <v>305</v>
      </c>
      <c r="H144" s="56">
        <f>H34</f>
        <v>0</v>
      </c>
    </row>
    <row r="145" spans="2:8" ht="15.75" thickBot="1">
      <c r="B145" s="52"/>
      <c r="C145" s="53"/>
      <c r="D145" s="54"/>
      <c r="E145" s="55"/>
      <c r="F145" s="39"/>
      <c r="G145" s="39" t="s">
        <v>306</v>
      </c>
      <c r="H145" s="56">
        <f>H93</f>
        <v>0</v>
      </c>
    </row>
    <row r="146" spans="2:8" ht="15.75" thickBot="1">
      <c r="B146" s="52"/>
      <c r="C146" s="53"/>
      <c r="D146" s="54"/>
      <c r="E146" s="55"/>
      <c r="F146" s="39"/>
      <c r="G146" s="39" t="s">
        <v>402</v>
      </c>
      <c r="H146" s="56">
        <f>H142</f>
        <v>0</v>
      </c>
    </row>
    <row r="147" spans="2:8" ht="15.75" thickBot="1">
      <c r="B147" s="45"/>
      <c r="C147" s="46"/>
      <c r="D147" s="46"/>
      <c r="E147" s="46"/>
      <c r="F147" s="47"/>
      <c r="G147" s="47" t="s">
        <v>307</v>
      </c>
      <c r="H147" s="40">
        <f>SUM(H144:H146)</f>
        <v>0</v>
      </c>
    </row>
  </sheetData>
  <sheetProtection/>
  <mergeCells count="6">
    <mergeCell ref="G4:G5"/>
    <mergeCell ref="D2:F2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2" manualBreakCount="2">
    <brk id="34" max="255" man="1"/>
    <brk id="9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H75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5.28125" style="7" customWidth="1"/>
    <col min="2" max="2" width="6.421875" style="113" customWidth="1"/>
    <col min="3" max="3" width="6.57421875" style="112" customWidth="1"/>
    <col min="4" max="4" width="51.140625" style="7" customWidth="1"/>
    <col min="5" max="5" width="12.421875" style="7" customWidth="1"/>
    <col min="6" max="6" width="8.00390625" style="7" bestFit="1" customWidth="1"/>
    <col min="7" max="7" width="10.8515625" style="7" customWidth="1"/>
    <col min="8" max="8" width="11.00390625" style="7" customWidth="1"/>
    <col min="9" max="16384" width="9.140625" style="7" customWidth="1"/>
  </cols>
  <sheetData>
    <row r="1" ht="20.25">
      <c r="D1" s="2" t="s">
        <v>403</v>
      </c>
    </row>
    <row r="2" ht="15">
      <c r="D2" s="85" t="s">
        <v>303</v>
      </c>
    </row>
    <row r="3" ht="15.75" thickBot="1"/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309</v>
      </c>
      <c r="C8" s="117">
        <f>1</f>
        <v>1</v>
      </c>
      <c r="D8" s="90" t="s">
        <v>85</v>
      </c>
      <c r="E8" s="66" t="s">
        <v>8</v>
      </c>
      <c r="F8" s="17">
        <v>1</v>
      </c>
      <c r="G8" s="13"/>
      <c r="H8" s="14"/>
    </row>
    <row r="9" spans="2:8" ht="15">
      <c r="B9" s="116" t="s">
        <v>309</v>
      </c>
      <c r="C9" s="117">
        <f>C8+1</f>
        <v>2</v>
      </c>
      <c r="D9" s="90" t="s">
        <v>86</v>
      </c>
      <c r="E9" s="66" t="s">
        <v>8</v>
      </c>
      <c r="F9" s="17">
        <v>1</v>
      </c>
      <c r="G9" s="13"/>
      <c r="H9" s="14"/>
    </row>
    <row r="10" spans="2:8" ht="15">
      <c r="B10" s="116" t="s">
        <v>309</v>
      </c>
      <c r="C10" s="117">
        <f>C9+1</f>
        <v>3</v>
      </c>
      <c r="D10" s="90" t="s">
        <v>87</v>
      </c>
      <c r="E10" s="66" t="s">
        <v>31</v>
      </c>
      <c r="F10" s="17">
        <v>1</v>
      </c>
      <c r="G10" s="13"/>
      <c r="H10" s="14"/>
    </row>
    <row r="11" spans="2:8" ht="15">
      <c r="B11" s="116"/>
      <c r="C11" s="117"/>
      <c r="D11" s="90"/>
      <c r="E11" s="66"/>
      <c r="F11" s="17"/>
      <c r="G11" s="13"/>
      <c r="H11" s="14"/>
    </row>
    <row r="12" spans="2:8" ht="15">
      <c r="B12" s="116"/>
      <c r="C12" s="117"/>
      <c r="D12" s="89" t="s">
        <v>52</v>
      </c>
      <c r="E12" s="66"/>
      <c r="F12" s="17"/>
      <c r="G12" s="13"/>
      <c r="H12" s="14"/>
    </row>
    <row r="13" spans="2:8" ht="30">
      <c r="B13" s="116" t="s">
        <v>309</v>
      </c>
      <c r="C13" s="117">
        <f>C9+1</f>
        <v>3</v>
      </c>
      <c r="D13" s="90" t="s">
        <v>226</v>
      </c>
      <c r="E13" s="66" t="s">
        <v>227</v>
      </c>
      <c r="F13" s="17">
        <v>652</v>
      </c>
      <c r="G13" s="13"/>
      <c r="H13" s="14"/>
    </row>
    <row r="14" spans="2:8" ht="30">
      <c r="B14" s="116" t="s">
        <v>309</v>
      </c>
      <c r="C14" s="117">
        <f>C13+1</f>
        <v>4</v>
      </c>
      <c r="D14" s="90" t="s">
        <v>53</v>
      </c>
      <c r="E14" s="66" t="s">
        <v>227</v>
      </c>
      <c r="F14" s="17">
        <v>305</v>
      </c>
      <c r="G14" s="13"/>
      <c r="H14" s="14"/>
    </row>
    <row r="15" spans="2:8" ht="30">
      <c r="B15" s="116" t="s">
        <v>309</v>
      </c>
      <c r="C15" s="117">
        <f>C14+1</f>
        <v>5</v>
      </c>
      <c r="D15" s="90" t="s">
        <v>155</v>
      </c>
      <c r="E15" s="66" t="s">
        <v>228</v>
      </c>
      <c r="F15" s="17">
        <v>44</v>
      </c>
      <c r="G15" s="13"/>
      <c r="H15" s="14"/>
    </row>
    <row r="16" spans="2:8" ht="15">
      <c r="B16" s="116"/>
      <c r="C16" s="118"/>
      <c r="D16" s="91" t="s">
        <v>83</v>
      </c>
      <c r="E16" s="13"/>
      <c r="F16" s="17"/>
      <c r="G16" s="13"/>
      <c r="H16" s="14"/>
    </row>
    <row r="17" spans="2:8" ht="18">
      <c r="B17" s="116" t="s">
        <v>309</v>
      </c>
      <c r="C17" s="117">
        <f>C15+1</f>
        <v>6</v>
      </c>
      <c r="D17" s="31" t="s">
        <v>84</v>
      </c>
      <c r="E17" s="66" t="s">
        <v>229</v>
      </c>
      <c r="F17" s="17">
        <v>581</v>
      </c>
      <c r="G17" s="13"/>
      <c r="H17" s="14"/>
    </row>
    <row r="18" spans="2:8" ht="30">
      <c r="B18" s="116" t="s">
        <v>309</v>
      </c>
      <c r="C18" s="117">
        <f>C17+1</f>
        <v>7</v>
      </c>
      <c r="D18" s="31" t="s">
        <v>96</v>
      </c>
      <c r="E18" s="66" t="s">
        <v>8</v>
      </c>
      <c r="F18" s="17">
        <v>1</v>
      </c>
      <c r="G18" s="13"/>
      <c r="H18" s="14"/>
    </row>
    <row r="19" spans="2:8" ht="15">
      <c r="B19" s="116"/>
      <c r="C19" s="117"/>
      <c r="D19" s="92"/>
      <c r="E19" s="66"/>
      <c r="F19" s="24"/>
      <c r="G19" s="13"/>
      <c r="H19" s="14"/>
    </row>
    <row r="20" spans="2:8" ht="15">
      <c r="B20" s="116"/>
      <c r="C20" s="119"/>
      <c r="D20" s="93" t="s">
        <v>104</v>
      </c>
      <c r="E20" s="25"/>
      <c r="F20" s="24"/>
      <c r="G20" s="13"/>
      <c r="H20" s="14"/>
    </row>
    <row r="21" spans="2:8" ht="15">
      <c r="B21" s="116"/>
      <c r="C21" s="119"/>
      <c r="D21" s="78" t="s">
        <v>22</v>
      </c>
      <c r="E21" s="25"/>
      <c r="F21" s="24"/>
      <c r="G21" s="13"/>
      <c r="H21" s="14"/>
    </row>
    <row r="22" spans="2:8" ht="60">
      <c r="B22" s="116"/>
      <c r="C22" s="119"/>
      <c r="D22" s="94" t="s">
        <v>119</v>
      </c>
      <c r="E22" s="25"/>
      <c r="F22" s="24"/>
      <c r="G22" s="13"/>
      <c r="H22" s="14"/>
    </row>
    <row r="23" spans="2:8" ht="15">
      <c r="B23" s="116" t="s">
        <v>309</v>
      </c>
      <c r="C23" s="119">
        <f>C18+1</f>
        <v>8</v>
      </c>
      <c r="D23" s="31" t="s">
        <v>50</v>
      </c>
      <c r="E23" s="25" t="s">
        <v>23</v>
      </c>
      <c r="F23" s="24">
        <v>45</v>
      </c>
      <c r="G23" s="13"/>
      <c r="H23" s="14"/>
    </row>
    <row r="24" spans="2:8" ht="60">
      <c r="B24" s="116"/>
      <c r="C24" s="119"/>
      <c r="D24" s="94" t="s">
        <v>70</v>
      </c>
      <c r="E24" s="25"/>
      <c r="F24" s="24"/>
      <c r="G24" s="13"/>
      <c r="H24" s="14"/>
    </row>
    <row r="25" spans="2:8" ht="15">
      <c r="B25" s="116" t="s">
        <v>309</v>
      </c>
      <c r="C25" s="120">
        <f>C23+1</f>
        <v>9</v>
      </c>
      <c r="D25" s="78" t="s">
        <v>50</v>
      </c>
      <c r="E25" s="25" t="s">
        <v>23</v>
      </c>
      <c r="F25" s="24">
        <v>135</v>
      </c>
      <c r="G25" s="13"/>
      <c r="H25" s="14"/>
    </row>
    <row r="26" spans="2:8" ht="15">
      <c r="B26" s="116" t="s">
        <v>309</v>
      </c>
      <c r="C26" s="120">
        <f>C25+1</f>
        <v>10</v>
      </c>
      <c r="D26" s="78" t="s">
        <v>24</v>
      </c>
      <c r="E26" s="25" t="s">
        <v>23</v>
      </c>
      <c r="F26" s="30">
        <v>61.5</v>
      </c>
      <c r="G26" s="13"/>
      <c r="H26" s="14"/>
    </row>
    <row r="27" spans="2:8" ht="15">
      <c r="B27" s="116" t="s">
        <v>309</v>
      </c>
      <c r="C27" s="120">
        <f>C26+1</f>
        <v>11</v>
      </c>
      <c r="D27" s="78" t="s">
        <v>27</v>
      </c>
      <c r="E27" s="25" t="s">
        <v>23</v>
      </c>
      <c r="F27" s="30">
        <v>74.5</v>
      </c>
      <c r="G27" s="13"/>
      <c r="H27" s="14"/>
    </row>
    <row r="28" spans="2:8" ht="15">
      <c r="B28" s="116" t="s">
        <v>309</v>
      </c>
      <c r="C28" s="120">
        <f>C27+1</f>
        <v>12</v>
      </c>
      <c r="D28" s="78" t="s">
        <v>57</v>
      </c>
      <c r="E28" s="25" t="s">
        <v>23</v>
      </c>
      <c r="F28" s="30">
        <v>52.5</v>
      </c>
      <c r="G28" s="13"/>
      <c r="H28" s="14"/>
    </row>
    <row r="29" spans="2:8" ht="15">
      <c r="B29" s="116"/>
      <c r="C29" s="120"/>
      <c r="D29" s="31"/>
      <c r="E29" s="25"/>
      <c r="F29" s="30"/>
      <c r="G29" s="13"/>
      <c r="H29" s="14"/>
    </row>
    <row r="30" spans="2:8" ht="15">
      <c r="B30" s="116"/>
      <c r="C30" s="120"/>
      <c r="D30" s="78" t="s">
        <v>26</v>
      </c>
      <c r="E30" s="25"/>
      <c r="F30" s="24"/>
      <c r="G30" s="13"/>
      <c r="H30" s="14"/>
    </row>
    <row r="31" spans="2:8" ht="45">
      <c r="B31" s="116"/>
      <c r="C31" s="120"/>
      <c r="D31" s="94" t="s">
        <v>98</v>
      </c>
      <c r="E31" s="95"/>
      <c r="F31" s="24"/>
      <c r="G31" s="13"/>
      <c r="H31" s="14"/>
    </row>
    <row r="32" spans="2:8" ht="15">
      <c r="B32" s="116" t="s">
        <v>309</v>
      </c>
      <c r="C32" s="120">
        <f>C28+1</f>
        <v>13</v>
      </c>
      <c r="D32" s="78" t="s">
        <v>56</v>
      </c>
      <c r="E32" s="95" t="s">
        <v>2</v>
      </c>
      <c r="F32" s="24">
        <v>3</v>
      </c>
      <c r="G32" s="13"/>
      <c r="H32" s="14"/>
    </row>
    <row r="33" spans="2:8" ht="15">
      <c r="B33" s="116" t="s">
        <v>309</v>
      </c>
      <c r="C33" s="120">
        <f>C32+1</f>
        <v>14</v>
      </c>
      <c r="D33" s="78" t="s">
        <v>24</v>
      </c>
      <c r="E33" s="95" t="s">
        <v>2</v>
      </c>
      <c r="F33" s="24">
        <v>2</v>
      </c>
      <c r="G33" s="13"/>
      <c r="H33" s="14"/>
    </row>
    <row r="34" spans="2:8" ht="45">
      <c r="B34" s="116"/>
      <c r="C34" s="120"/>
      <c r="D34" s="94" t="s">
        <v>99</v>
      </c>
      <c r="E34" s="95"/>
      <c r="F34" s="24"/>
      <c r="G34" s="13"/>
      <c r="H34" s="14"/>
    </row>
    <row r="35" spans="2:8" ht="15">
      <c r="B35" s="116" t="s">
        <v>309</v>
      </c>
      <c r="C35" s="120">
        <f>C33+1</f>
        <v>15</v>
      </c>
      <c r="D35" s="78" t="s">
        <v>57</v>
      </c>
      <c r="E35" s="95" t="s">
        <v>2</v>
      </c>
      <c r="F35" s="24">
        <v>3</v>
      </c>
      <c r="G35" s="13"/>
      <c r="H35" s="14"/>
    </row>
    <row r="36" spans="2:8" ht="30">
      <c r="B36" s="116"/>
      <c r="C36" s="119"/>
      <c r="D36" s="94" t="s">
        <v>100</v>
      </c>
      <c r="E36" s="25"/>
      <c r="F36" s="24"/>
      <c r="G36" s="13"/>
      <c r="H36" s="14"/>
    </row>
    <row r="37" spans="2:8" ht="15">
      <c r="B37" s="116" t="s">
        <v>309</v>
      </c>
      <c r="C37" s="119">
        <f>C35+1</f>
        <v>16</v>
      </c>
      <c r="D37" s="31" t="s">
        <v>50</v>
      </c>
      <c r="E37" s="25" t="s">
        <v>2</v>
      </c>
      <c r="F37" s="24">
        <v>4</v>
      </c>
      <c r="G37" s="13"/>
      <c r="H37" s="14"/>
    </row>
    <row r="38" spans="2:8" ht="15.75" thickBot="1">
      <c r="B38" s="116" t="s">
        <v>309</v>
      </c>
      <c r="C38" s="119">
        <f>C37+1</f>
        <v>17</v>
      </c>
      <c r="D38" s="31" t="s">
        <v>24</v>
      </c>
      <c r="E38" s="25" t="s">
        <v>2</v>
      </c>
      <c r="F38" s="24">
        <v>3</v>
      </c>
      <c r="G38" s="13"/>
      <c r="H38" s="14"/>
    </row>
    <row r="39" spans="2:8" ht="25.5" customHeight="1" thickBot="1">
      <c r="B39" s="121"/>
      <c r="C39" s="122"/>
      <c r="D39" s="57"/>
      <c r="E39" s="58"/>
      <c r="F39" s="59"/>
      <c r="G39" s="82" t="s">
        <v>310</v>
      </c>
      <c r="H39" s="81">
        <f>SUM(H7:H38)</f>
        <v>0</v>
      </c>
    </row>
    <row r="40" spans="2:8" ht="15">
      <c r="B40" s="116"/>
      <c r="C40" s="119"/>
      <c r="D40" s="78" t="s">
        <v>75</v>
      </c>
      <c r="E40" s="95"/>
      <c r="F40" s="24"/>
      <c r="G40" s="13"/>
      <c r="H40" s="14"/>
    </row>
    <row r="41" spans="2:8" ht="15">
      <c r="B41" s="116"/>
      <c r="C41" s="119"/>
      <c r="D41" s="94" t="s">
        <v>92</v>
      </c>
      <c r="E41" s="25"/>
      <c r="F41" s="24"/>
      <c r="G41" s="13"/>
      <c r="H41" s="14"/>
    </row>
    <row r="42" spans="2:8" ht="15">
      <c r="B42" s="116"/>
      <c r="C42" s="119"/>
      <c r="D42" s="91" t="s">
        <v>89</v>
      </c>
      <c r="E42" s="25"/>
      <c r="F42" s="24"/>
      <c r="G42" s="13"/>
      <c r="H42" s="14"/>
    </row>
    <row r="43" spans="2:8" ht="18">
      <c r="B43" s="116" t="s">
        <v>309</v>
      </c>
      <c r="C43" s="119">
        <f>C38+1</f>
        <v>18</v>
      </c>
      <c r="D43" s="31" t="s">
        <v>240</v>
      </c>
      <c r="E43" s="25" t="s">
        <v>8</v>
      </c>
      <c r="F43" s="24">
        <v>6</v>
      </c>
      <c r="G43" s="13"/>
      <c r="H43" s="14"/>
    </row>
    <row r="44" spans="2:8" ht="18">
      <c r="B44" s="116" t="s">
        <v>309</v>
      </c>
      <c r="C44" s="119">
        <f>C43+1</f>
        <v>19</v>
      </c>
      <c r="D44" s="31" t="s">
        <v>231</v>
      </c>
      <c r="E44" s="25" t="s">
        <v>8</v>
      </c>
      <c r="F44" s="24">
        <v>6</v>
      </c>
      <c r="G44" s="13"/>
      <c r="H44" s="14"/>
    </row>
    <row r="45" spans="2:8" ht="15">
      <c r="B45" s="116"/>
      <c r="C45" s="119"/>
      <c r="D45" s="94" t="s">
        <v>90</v>
      </c>
      <c r="E45" s="25"/>
      <c r="F45" s="24"/>
      <c r="G45" s="13"/>
      <c r="H45" s="14"/>
    </row>
    <row r="46" spans="2:8" ht="15">
      <c r="B46" s="116"/>
      <c r="C46" s="120"/>
      <c r="D46" s="94" t="s">
        <v>74</v>
      </c>
      <c r="E46" s="95"/>
      <c r="F46" s="24"/>
      <c r="G46" s="13"/>
      <c r="H46" s="14"/>
    </row>
    <row r="47" spans="2:8" ht="15">
      <c r="B47" s="116" t="s">
        <v>309</v>
      </c>
      <c r="C47" s="120">
        <f>C44+1</f>
        <v>20</v>
      </c>
      <c r="D47" s="78" t="s">
        <v>61</v>
      </c>
      <c r="E47" s="95" t="s">
        <v>8</v>
      </c>
      <c r="F47" s="24">
        <v>6</v>
      </c>
      <c r="G47" s="13"/>
      <c r="H47" s="14"/>
    </row>
    <row r="48" spans="2:8" ht="15">
      <c r="B48" s="116" t="s">
        <v>309</v>
      </c>
      <c r="C48" s="120">
        <f>C47+1</f>
        <v>21</v>
      </c>
      <c r="D48" s="78" t="s">
        <v>62</v>
      </c>
      <c r="E48" s="95" t="s">
        <v>8</v>
      </c>
      <c r="F48" s="24">
        <v>3</v>
      </c>
      <c r="G48" s="13"/>
      <c r="H48" s="14"/>
    </row>
    <row r="49" spans="2:8" ht="15">
      <c r="B49" s="116" t="s">
        <v>309</v>
      </c>
      <c r="C49" s="120">
        <f>C48+1</f>
        <v>22</v>
      </c>
      <c r="D49" s="78" t="s">
        <v>72</v>
      </c>
      <c r="E49" s="95" t="s">
        <v>8</v>
      </c>
      <c r="F49" s="24">
        <v>16</v>
      </c>
      <c r="G49" s="13"/>
      <c r="H49" s="14"/>
    </row>
    <row r="50" spans="2:8" ht="15">
      <c r="B50" s="116"/>
      <c r="C50" s="120"/>
      <c r="D50" s="94" t="s">
        <v>91</v>
      </c>
      <c r="E50" s="95"/>
      <c r="F50" s="24"/>
      <c r="G50" s="13"/>
      <c r="H50" s="14"/>
    </row>
    <row r="51" spans="2:8" ht="15">
      <c r="B51" s="116" t="s">
        <v>309</v>
      </c>
      <c r="C51" s="120">
        <f>C49+1</f>
        <v>23</v>
      </c>
      <c r="D51" s="78" t="s">
        <v>64</v>
      </c>
      <c r="E51" s="95" t="s">
        <v>8</v>
      </c>
      <c r="F51" s="24">
        <v>8</v>
      </c>
      <c r="G51" s="13"/>
      <c r="H51" s="14"/>
    </row>
    <row r="52" spans="2:8" ht="15">
      <c r="B52" s="116"/>
      <c r="C52" s="120"/>
      <c r="D52" s="94" t="s">
        <v>162</v>
      </c>
      <c r="E52" s="95"/>
      <c r="F52" s="24"/>
      <c r="G52" s="13"/>
      <c r="H52" s="14"/>
    </row>
    <row r="53" spans="2:8" ht="15">
      <c r="B53" s="116" t="s">
        <v>309</v>
      </c>
      <c r="C53" s="120">
        <f>C51+1</f>
        <v>24</v>
      </c>
      <c r="D53" s="78" t="s">
        <v>152</v>
      </c>
      <c r="E53" s="95" t="s">
        <v>8</v>
      </c>
      <c r="F53" s="24">
        <v>7</v>
      </c>
      <c r="G53" s="13"/>
      <c r="H53" s="14"/>
    </row>
    <row r="54" spans="2:8" ht="15">
      <c r="B54" s="116" t="s">
        <v>309</v>
      </c>
      <c r="C54" s="120">
        <f>C53+1</f>
        <v>25</v>
      </c>
      <c r="D54" s="78" t="s">
        <v>153</v>
      </c>
      <c r="E54" s="95" t="s">
        <v>8</v>
      </c>
      <c r="F54" s="24">
        <v>7</v>
      </c>
      <c r="G54" s="13"/>
      <c r="H54" s="14"/>
    </row>
    <row r="55" spans="2:8" ht="15">
      <c r="B55" s="116"/>
      <c r="C55" s="120"/>
      <c r="D55" s="94" t="s">
        <v>92</v>
      </c>
      <c r="E55" s="95"/>
      <c r="F55" s="24"/>
      <c r="G55" s="13"/>
      <c r="H55" s="14"/>
    </row>
    <row r="56" spans="2:8" ht="15">
      <c r="B56" s="116"/>
      <c r="C56" s="120"/>
      <c r="D56" s="94" t="s">
        <v>93</v>
      </c>
      <c r="E56" s="95"/>
      <c r="F56" s="24"/>
      <c r="G56" s="13"/>
      <c r="H56" s="14"/>
    </row>
    <row r="57" spans="2:8" ht="33">
      <c r="B57" s="116" t="s">
        <v>309</v>
      </c>
      <c r="C57" s="120">
        <f>C54+1</f>
        <v>26</v>
      </c>
      <c r="D57" s="78" t="s">
        <v>233</v>
      </c>
      <c r="E57" s="95"/>
      <c r="F57" s="24">
        <v>6</v>
      </c>
      <c r="G57" s="13"/>
      <c r="H57" s="14"/>
    </row>
    <row r="58" spans="2:8" ht="15">
      <c r="B58" s="116"/>
      <c r="C58" s="120"/>
      <c r="D58" s="78"/>
      <c r="E58" s="95"/>
      <c r="F58" s="24"/>
      <c r="G58" s="13"/>
      <c r="H58" s="14"/>
    </row>
    <row r="59" spans="2:8" ht="15">
      <c r="B59" s="116"/>
      <c r="C59" s="119"/>
      <c r="D59" s="78" t="s">
        <v>28</v>
      </c>
      <c r="E59" s="25"/>
      <c r="F59" s="24"/>
      <c r="G59" s="13"/>
      <c r="H59" s="14"/>
    </row>
    <row r="60" spans="2:8" ht="15">
      <c r="B60" s="116"/>
      <c r="C60" s="119"/>
      <c r="D60" s="94" t="s">
        <v>29</v>
      </c>
      <c r="E60" s="25"/>
      <c r="F60" s="24"/>
      <c r="G60" s="13"/>
      <c r="H60" s="14"/>
    </row>
    <row r="61" spans="2:8" ht="15">
      <c r="B61" s="116" t="s">
        <v>309</v>
      </c>
      <c r="C61" s="120">
        <f>C57+1</f>
        <v>27</v>
      </c>
      <c r="D61" s="78" t="s">
        <v>30</v>
      </c>
      <c r="E61" s="95" t="s">
        <v>31</v>
      </c>
      <c r="F61" s="24">
        <v>17</v>
      </c>
      <c r="G61" s="13"/>
      <c r="H61" s="14"/>
    </row>
    <row r="62" spans="2:8" ht="15">
      <c r="B62" s="116" t="s">
        <v>309</v>
      </c>
      <c r="C62" s="120">
        <f>C61+1</f>
        <v>28</v>
      </c>
      <c r="D62" s="78" t="s">
        <v>66</v>
      </c>
      <c r="E62" s="95" t="s">
        <v>31</v>
      </c>
      <c r="F62" s="24">
        <v>30</v>
      </c>
      <c r="G62" s="13"/>
      <c r="H62" s="14"/>
    </row>
    <row r="63" spans="2:8" ht="15">
      <c r="B63" s="116" t="s">
        <v>309</v>
      </c>
      <c r="C63" s="120">
        <f>C62+1</f>
        <v>29</v>
      </c>
      <c r="D63" s="78" t="s">
        <v>33</v>
      </c>
      <c r="E63" s="95" t="s">
        <v>31</v>
      </c>
      <c r="F63" s="24">
        <v>3</v>
      </c>
      <c r="G63" s="13"/>
      <c r="H63" s="14"/>
    </row>
    <row r="64" spans="2:8" ht="15">
      <c r="B64" s="116" t="s">
        <v>309</v>
      </c>
      <c r="C64" s="120">
        <f>C63+1</f>
        <v>30</v>
      </c>
      <c r="D64" s="78" t="s">
        <v>34</v>
      </c>
      <c r="E64" s="95" t="s">
        <v>31</v>
      </c>
      <c r="F64" s="24">
        <v>3</v>
      </c>
      <c r="G64" s="13"/>
      <c r="H64" s="14"/>
    </row>
    <row r="65" spans="2:8" ht="30">
      <c r="B65" s="116" t="s">
        <v>309</v>
      </c>
      <c r="C65" s="120">
        <f>C64+1</f>
        <v>31</v>
      </c>
      <c r="D65" s="78" t="s">
        <v>67</v>
      </c>
      <c r="E65" s="95" t="s">
        <v>31</v>
      </c>
      <c r="F65" s="24">
        <v>4</v>
      </c>
      <c r="G65" s="13"/>
      <c r="H65" s="14"/>
    </row>
    <row r="66" spans="2:8" ht="15">
      <c r="B66" s="116" t="s">
        <v>309</v>
      </c>
      <c r="C66" s="120">
        <f>C65+1</f>
        <v>32</v>
      </c>
      <c r="D66" s="78" t="s">
        <v>68</v>
      </c>
      <c r="E66" s="95" t="s">
        <v>31</v>
      </c>
      <c r="F66" s="24">
        <v>1</v>
      </c>
      <c r="G66" s="13"/>
      <c r="H66" s="14"/>
    </row>
    <row r="67" spans="2:8" ht="15">
      <c r="B67" s="116" t="s">
        <v>309</v>
      </c>
      <c r="C67" s="120">
        <f>C65+1</f>
        <v>32</v>
      </c>
      <c r="D67" s="78" t="s">
        <v>69</v>
      </c>
      <c r="E67" s="95" t="s">
        <v>31</v>
      </c>
      <c r="F67" s="24">
        <v>5</v>
      </c>
      <c r="G67" s="13"/>
      <c r="H67" s="14"/>
    </row>
    <row r="68" spans="2:8" ht="15">
      <c r="B68" s="116" t="s">
        <v>309</v>
      </c>
      <c r="C68" s="120">
        <f>C67+1</f>
        <v>33</v>
      </c>
      <c r="D68" s="78" t="s">
        <v>111</v>
      </c>
      <c r="E68" s="95" t="s">
        <v>31</v>
      </c>
      <c r="F68" s="24">
        <v>1</v>
      </c>
      <c r="G68" s="13"/>
      <c r="H68" s="14"/>
    </row>
    <row r="69" spans="2:8" ht="15">
      <c r="B69" s="116"/>
      <c r="C69" s="117"/>
      <c r="D69" s="96" t="s">
        <v>51</v>
      </c>
      <c r="E69" s="66"/>
      <c r="F69" s="24"/>
      <c r="G69" s="13"/>
      <c r="H69" s="14"/>
    </row>
    <row r="70" spans="2:8" ht="15.75" thickBot="1">
      <c r="B70" s="123" t="s">
        <v>309</v>
      </c>
      <c r="C70" s="124">
        <f>C68+1</f>
        <v>34</v>
      </c>
      <c r="D70" s="97" t="s">
        <v>94</v>
      </c>
      <c r="E70" s="98" t="s">
        <v>31</v>
      </c>
      <c r="F70" s="36">
        <v>3</v>
      </c>
      <c r="G70" s="37"/>
      <c r="H70" s="38"/>
    </row>
    <row r="71" spans="2:8" ht="25.5" customHeight="1" thickBot="1">
      <c r="B71" s="121"/>
      <c r="C71" s="122"/>
      <c r="D71" s="57"/>
      <c r="E71" s="58"/>
      <c r="F71" s="59"/>
      <c r="G71" s="82" t="s">
        <v>404</v>
      </c>
      <c r="H71" s="81">
        <f>SUM(H41:H70)</f>
        <v>0</v>
      </c>
    </row>
    <row r="72" ht="15.75" thickBot="1"/>
    <row r="73" spans="2:8" ht="15.75" thickBot="1">
      <c r="B73" s="52"/>
      <c r="C73" s="53"/>
      <c r="D73" s="54"/>
      <c r="E73" s="55"/>
      <c r="F73" s="39"/>
      <c r="G73" s="39" t="s">
        <v>310</v>
      </c>
      <c r="H73" s="56">
        <f>H39</f>
        <v>0</v>
      </c>
    </row>
    <row r="74" spans="2:8" ht="15.75" thickBot="1">
      <c r="B74" s="52"/>
      <c r="C74" s="53"/>
      <c r="D74" s="54"/>
      <c r="E74" s="55"/>
      <c r="F74" s="39"/>
      <c r="G74" s="39" t="s">
        <v>404</v>
      </c>
      <c r="H74" s="56">
        <f>H71</f>
        <v>0</v>
      </c>
    </row>
    <row r="75" spans="2:8" ht="15.75" thickBot="1">
      <c r="B75" s="45"/>
      <c r="C75" s="46"/>
      <c r="D75" s="46"/>
      <c r="E75" s="46"/>
      <c r="F75" s="47"/>
      <c r="G75" s="47" t="s">
        <v>311</v>
      </c>
      <c r="H75" s="40">
        <f>SUM(H73:H74)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55">
      <selection activeCell="G66" sqref="G66"/>
    </sheetView>
  </sheetViews>
  <sheetFormatPr defaultColWidth="9.140625" defaultRowHeight="15"/>
  <cols>
    <col min="1" max="1" width="4.57421875" style="0" customWidth="1"/>
    <col min="2" max="2" width="4.140625" style="0" customWidth="1"/>
    <col min="3" max="3" width="28.140625" style="0" customWidth="1"/>
    <col min="4" max="4" width="12.8515625" style="0" customWidth="1"/>
    <col min="6" max="6" width="10.7109375" style="0" customWidth="1"/>
    <col min="7" max="7" width="11.7109375" style="0" customWidth="1"/>
  </cols>
  <sheetData>
    <row r="1" spans="1:7" ht="20.25">
      <c r="A1" s="200"/>
      <c r="B1" s="2" t="s">
        <v>582</v>
      </c>
      <c r="C1" s="137"/>
      <c r="D1" s="137"/>
      <c r="E1" s="137"/>
      <c r="F1" s="137"/>
      <c r="G1" s="137"/>
    </row>
    <row r="2" spans="1:7" ht="15.75" thickBot="1">
      <c r="A2" s="200"/>
      <c r="B2" s="201"/>
      <c r="C2" s="137"/>
      <c r="D2" s="137"/>
      <c r="E2" s="137"/>
      <c r="F2" s="137"/>
      <c r="G2" s="137"/>
    </row>
    <row r="3" spans="1:7" ht="15">
      <c r="A3" s="246" t="s">
        <v>196</v>
      </c>
      <c r="B3" s="247"/>
      <c r="C3" s="244" t="s">
        <v>197</v>
      </c>
      <c r="D3" s="244" t="s">
        <v>198</v>
      </c>
      <c r="E3" s="244" t="s">
        <v>199</v>
      </c>
      <c r="F3" s="244" t="s">
        <v>200</v>
      </c>
      <c r="G3" s="11" t="s">
        <v>201</v>
      </c>
    </row>
    <row r="4" spans="1:7" ht="15.75" customHeight="1" thickBot="1">
      <c r="A4" s="248"/>
      <c r="B4" s="249"/>
      <c r="C4" s="245"/>
      <c r="D4" s="245"/>
      <c r="E4" s="245"/>
      <c r="F4" s="245"/>
      <c r="G4" s="202" t="s">
        <v>202</v>
      </c>
    </row>
    <row r="5" spans="1:7" ht="15">
      <c r="A5" s="203"/>
      <c r="B5" s="204"/>
      <c r="C5" s="205"/>
      <c r="D5" s="206"/>
      <c r="E5" s="207"/>
      <c r="F5" s="208"/>
      <c r="G5" s="209"/>
    </row>
    <row r="6" spans="1:7" ht="15">
      <c r="A6" s="210"/>
      <c r="B6" s="211"/>
      <c r="C6" s="212" t="s">
        <v>583</v>
      </c>
      <c r="D6" s="213"/>
      <c r="E6" s="214"/>
      <c r="F6" s="215"/>
      <c r="G6" s="216"/>
    </row>
    <row r="7" spans="1:7" ht="15">
      <c r="A7" s="217" t="s">
        <v>584</v>
      </c>
      <c r="B7" s="218">
        <v>1</v>
      </c>
      <c r="C7" s="219" t="s">
        <v>585</v>
      </c>
      <c r="D7" s="220" t="s">
        <v>586</v>
      </c>
      <c r="E7" s="214">
        <v>400</v>
      </c>
      <c r="F7" s="221"/>
      <c r="G7" s="222">
        <f>E7*F7</f>
        <v>0</v>
      </c>
    </row>
    <row r="8" spans="1:7" ht="15">
      <c r="A8" s="217" t="s">
        <v>584</v>
      </c>
      <c r="B8" s="218">
        <f aca="true" t="shared" si="0" ref="B8:B13">B7+1</f>
        <v>2</v>
      </c>
      <c r="C8" s="219" t="s">
        <v>587</v>
      </c>
      <c r="D8" s="220" t="s">
        <v>586</v>
      </c>
      <c r="E8" s="214">
        <v>150</v>
      </c>
      <c r="F8" s="215"/>
      <c r="G8" s="222">
        <f aca="true" t="shared" si="1" ref="G8:G62">E8*F8</f>
        <v>0</v>
      </c>
    </row>
    <row r="9" spans="1:7" ht="15">
      <c r="A9" s="217" t="s">
        <v>584</v>
      </c>
      <c r="B9" s="218">
        <f t="shared" si="0"/>
        <v>3</v>
      </c>
      <c r="C9" s="219" t="s">
        <v>588</v>
      </c>
      <c r="D9" s="220" t="s">
        <v>586</v>
      </c>
      <c r="E9" s="214">
        <v>400</v>
      </c>
      <c r="F9" s="221"/>
      <c r="G9" s="222">
        <f t="shared" si="1"/>
        <v>0</v>
      </c>
    </row>
    <row r="10" spans="1:7" ht="15">
      <c r="A10" s="217" t="s">
        <v>584</v>
      </c>
      <c r="B10" s="218">
        <f t="shared" si="0"/>
        <v>4</v>
      </c>
      <c r="C10" s="219" t="s">
        <v>589</v>
      </c>
      <c r="D10" s="220" t="s">
        <v>586</v>
      </c>
      <c r="E10" s="214">
        <v>70</v>
      </c>
      <c r="F10" s="215"/>
      <c r="G10" s="222">
        <f t="shared" si="1"/>
        <v>0</v>
      </c>
    </row>
    <row r="11" spans="1:7" ht="15">
      <c r="A11" s="217" t="s">
        <v>584</v>
      </c>
      <c r="B11" s="218">
        <f t="shared" si="0"/>
        <v>5</v>
      </c>
      <c r="C11" s="219" t="s">
        <v>590</v>
      </c>
      <c r="D11" s="220" t="s">
        <v>586</v>
      </c>
      <c r="E11" s="214">
        <v>32</v>
      </c>
      <c r="F11" s="215"/>
      <c r="G11" s="222">
        <f t="shared" si="1"/>
        <v>0</v>
      </c>
    </row>
    <row r="12" spans="1:7" ht="39" customHeight="1">
      <c r="A12" s="217" t="s">
        <v>584</v>
      </c>
      <c r="B12" s="218">
        <f t="shared" si="0"/>
        <v>6</v>
      </c>
      <c r="C12" s="219" t="s">
        <v>591</v>
      </c>
      <c r="D12" s="220" t="s">
        <v>586</v>
      </c>
      <c r="E12" s="214">
        <v>50</v>
      </c>
      <c r="F12" s="215"/>
      <c r="G12" s="222">
        <f t="shared" si="1"/>
        <v>0</v>
      </c>
    </row>
    <row r="13" spans="1:7" ht="15">
      <c r="A13" s="217" t="s">
        <v>584</v>
      </c>
      <c r="B13" s="218">
        <f t="shared" si="0"/>
        <v>7</v>
      </c>
      <c r="C13" s="219" t="s">
        <v>592</v>
      </c>
      <c r="D13" s="220" t="s">
        <v>586</v>
      </c>
      <c r="E13" s="214">
        <v>100</v>
      </c>
      <c r="F13" s="215"/>
      <c r="G13" s="222">
        <f t="shared" si="1"/>
        <v>0</v>
      </c>
    </row>
    <row r="14" spans="1:7" ht="15">
      <c r="A14" s="217"/>
      <c r="B14" s="218"/>
      <c r="C14" s="223"/>
      <c r="D14" s="220"/>
      <c r="E14" s="224"/>
      <c r="F14" s="215"/>
      <c r="G14" s="222"/>
    </row>
    <row r="15" spans="1:7" ht="15">
      <c r="A15" s="217"/>
      <c r="B15" s="218"/>
      <c r="C15" s="212" t="s">
        <v>593</v>
      </c>
      <c r="D15" s="225"/>
      <c r="E15" s="224"/>
      <c r="F15" s="215"/>
      <c r="G15" s="222"/>
    </row>
    <row r="16" spans="1:7" ht="15">
      <c r="A16" s="217" t="s">
        <v>584</v>
      </c>
      <c r="B16" s="218">
        <f>B13+1</f>
        <v>8</v>
      </c>
      <c r="C16" s="219" t="s">
        <v>594</v>
      </c>
      <c r="D16" s="220" t="s">
        <v>141</v>
      </c>
      <c r="E16" s="214">
        <v>1</v>
      </c>
      <c r="F16" s="215"/>
      <c r="G16" s="222">
        <f t="shared" si="1"/>
        <v>0</v>
      </c>
    </row>
    <row r="17" spans="1:7" ht="15">
      <c r="A17" s="217" t="s">
        <v>584</v>
      </c>
      <c r="B17" s="218">
        <f aca="true" t="shared" si="2" ref="B17:B62">B16+1</f>
        <v>9</v>
      </c>
      <c r="C17" s="219" t="s">
        <v>595</v>
      </c>
      <c r="D17" s="220" t="s">
        <v>141</v>
      </c>
      <c r="E17" s="214">
        <v>1</v>
      </c>
      <c r="F17" s="215"/>
      <c r="G17" s="222">
        <f t="shared" si="1"/>
        <v>0</v>
      </c>
    </row>
    <row r="18" spans="1:7" ht="15">
      <c r="A18" s="217" t="s">
        <v>584</v>
      </c>
      <c r="B18" s="218">
        <f t="shared" si="2"/>
        <v>10</v>
      </c>
      <c r="C18" s="219" t="s">
        <v>596</v>
      </c>
      <c r="D18" s="220" t="s">
        <v>141</v>
      </c>
      <c r="E18" s="214">
        <v>1</v>
      </c>
      <c r="F18" s="215"/>
      <c r="G18" s="222">
        <f t="shared" si="1"/>
        <v>0</v>
      </c>
    </row>
    <row r="19" spans="1:7" ht="24" customHeight="1">
      <c r="A19" s="217" t="s">
        <v>584</v>
      </c>
      <c r="B19" s="218">
        <f t="shared" si="2"/>
        <v>11</v>
      </c>
      <c r="C19" s="219" t="s">
        <v>597</v>
      </c>
      <c r="D19" s="220" t="s">
        <v>598</v>
      </c>
      <c r="E19" s="214">
        <v>10</v>
      </c>
      <c r="F19" s="215"/>
      <c r="G19" s="222">
        <f t="shared" si="1"/>
        <v>0</v>
      </c>
    </row>
    <row r="20" spans="1:7" ht="27.75" customHeight="1">
      <c r="A20" s="217" t="s">
        <v>584</v>
      </c>
      <c r="B20" s="218">
        <f t="shared" si="2"/>
        <v>12</v>
      </c>
      <c r="C20" s="219" t="s">
        <v>599</v>
      </c>
      <c r="D20" s="220" t="s">
        <v>598</v>
      </c>
      <c r="E20" s="214">
        <v>50</v>
      </c>
      <c r="F20" s="215"/>
      <c r="G20" s="222">
        <f t="shared" si="1"/>
        <v>0</v>
      </c>
    </row>
    <row r="21" spans="1:7" ht="15">
      <c r="A21" s="217" t="s">
        <v>584</v>
      </c>
      <c r="B21" s="218">
        <f t="shared" si="2"/>
        <v>13</v>
      </c>
      <c r="C21" s="219" t="s">
        <v>600</v>
      </c>
      <c r="D21" s="220" t="s">
        <v>598</v>
      </c>
      <c r="E21" s="214">
        <v>30</v>
      </c>
      <c r="F21" s="215"/>
      <c r="G21" s="222">
        <f t="shared" si="1"/>
        <v>0</v>
      </c>
    </row>
    <row r="22" spans="1:7" ht="31.5" customHeight="1">
      <c r="A22" s="217" t="s">
        <v>584</v>
      </c>
      <c r="B22" s="218">
        <f t="shared" si="2"/>
        <v>14</v>
      </c>
      <c r="C22" s="219" t="s">
        <v>601</v>
      </c>
      <c r="D22" s="220" t="s">
        <v>598</v>
      </c>
      <c r="E22" s="214">
        <v>100</v>
      </c>
      <c r="F22" s="215"/>
      <c r="G22" s="222">
        <f t="shared" si="1"/>
        <v>0</v>
      </c>
    </row>
    <row r="23" spans="1:7" ht="46.5" customHeight="1">
      <c r="A23" s="217" t="s">
        <v>584</v>
      </c>
      <c r="B23" s="218">
        <f t="shared" si="2"/>
        <v>15</v>
      </c>
      <c r="C23" s="219" t="s">
        <v>602</v>
      </c>
      <c r="D23" s="220" t="s">
        <v>598</v>
      </c>
      <c r="E23" s="214">
        <v>10</v>
      </c>
      <c r="F23" s="215"/>
      <c r="G23" s="222">
        <f t="shared" si="1"/>
        <v>0</v>
      </c>
    </row>
    <row r="24" spans="1:7" ht="48.75" customHeight="1">
      <c r="A24" s="217" t="s">
        <v>584</v>
      </c>
      <c r="B24" s="218">
        <f t="shared" si="2"/>
        <v>16</v>
      </c>
      <c r="C24" s="219" t="s">
        <v>603</v>
      </c>
      <c r="D24" s="220" t="s">
        <v>598</v>
      </c>
      <c r="E24" s="214">
        <v>10</v>
      </c>
      <c r="F24" s="215"/>
      <c r="G24" s="222">
        <f t="shared" si="1"/>
        <v>0</v>
      </c>
    </row>
    <row r="25" spans="1:7" ht="48" customHeight="1">
      <c r="A25" s="217" t="s">
        <v>584</v>
      </c>
      <c r="B25" s="218">
        <f t="shared" si="2"/>
        <v>17</v>
      </c>
      <c r="C25" s="219" t="s">
        <v>604</v>
      </c>
      <c r="D25" s="220" t="s">
        <v>598</v>
      </c>
      <c r="E25" s="214">
        <v>10</v>
      </c>
      <c r="F25" s="215"/>
      <c r="G25" s="222">
        <f t="shared" si="1"/>
        <v>0</v>
      </c>
    </row>
    <row r="26" spans="1:7" ht="45" customHeight="1">
      <c r="A26" s="217" t="s">
        <v>584</v>
      </c>
      <c r="B26" s="218">
        <f t="shared" si="2"/>
        <v>18</v>
      </c>
      <c r="C26" s="219" t="s">
        <v>605</v>
      </c>
      <c r="D26" s="220" t="s">
        <v>606</v>
      </c>
      <c r="E26" s="214">
        <v>50</v>
      </c>
      <c r="F26" s="215"/>
      <c r="G26" s="222">
        <f t="shared" si="1"/>
        <v>0</v>
      </c>
    </row>
    <row r="27" spans="1:7" ht="15">
      <c r="A27" s="217" t="s">
        <v>584</v>
      </c>
      <c r="B27" s="218">
        <f t="shared" si="2"/>
        <v>19</v>
      </c>
      <c r="C27" s="219" t="s">
        <v>607</v>
      </c>
      <c r="D27" s="220" t="s">
        <v>606</v>
      </c>
      <c r="E27" s="214">
        <v>100</v>
      </c>
      <c r="F27" s="215"/>
      <c r="G27" s="222">
        <f t="shared" si="1"/>
        <v>0</v>
      </c>
    </row>
    <row r="28" spans="1:7" ht="42" customHeight="1">
      <c r="A28" s="217" t="s">
        <v>584</v>
      </c>
      <c r="B28" s="218">
        <f t="shared" si="2"/>
        <v>20</v>
      </c>
      <c r="C28" s="219" t="s">
        <v>608</v>
      </c>
      <c r="D28" s="220" t="s">
        <v>609</v>
      </c>
      <c r="E28" s="214"/>
      <c r="F28" s="215"/>
      <c r="G28" s="222">
        <f t="shared" si="1"/>
        <v>0</v>
      </c>
    </row>
    <row r="29" spans="1:7" ht="15">
      <c r="A29" s="217" t="s">
        <v>584</v>
      </c>
      <c r="B29" s="218">
        <f t="shared" si="2"/>
        <v>21</v>
      </c>
      <c r="C29" s="219" t="s">
        <v>610</v>
      </c>
      <c r="D29" s="220" t="s">
        <v>611</v>
      </c>
      <c r="E29" s="214">
        <v>600</v>
      </c>
      <c r="F29" s="215"/>
      <c r="G29" s="222">
        <f t="shared" si="1"/>
        <v>0</v>
      </c>
    </row>
    <row r="30" spans="1:7" ht="15">
      <c r="A30" s="217" t="s">
        <v>584</v>
      </c>
      <c r="B30" s="218">
        <f t="shared" si="2"/>
        <v>22</v>
      </c>
      <c r="C30" s="219" t="s">
        <v>612</v>
      </c>
      <c r="D30" s="220" t="s">
        <v>611</v>
      </c>
      <c r="E30" s="214">
        <v>100</v>
      </c>
      <c r="F30" s="215"/>
      <c r="G30" s="222">
        <f t="shared" si="1"/>
        <v>0</v>
      </c>
    </row>
    <row r="31" spans="1:7" ht="15">
      <c r="A31" s="217" t="s">
        <v>584</v>
      </c>
      <c r="B31" s="218">
        <f t="shared" si="2"/>
        <v>23</v>
      </c>
      <c r="C31" s="219" t="s">
        <v>613</v>
      </c>
      <c r="D31" s="220" t="s">
        <v>611</v>
      </c>
      <c r="E31" s="214">
        <v>50</v>
      </c>
      <c r="F31" s="215"/>
      <c r="G31" s="222">
        <f t="shared" si="1"/>
        <v>0</v>
      </c>
    </row>
    <row r="32" spans="1:7" ht="15">
      <c r="A32" s="217" t="s">
        <v>584</v>
      </c>
      <c r="B32" s="218">
        <f t="shared" si="2"/>
        <v>24</v>
      </c>
      <c r="C32" s="219" t="s">
        <v>614</v>
      </c>
      <c r="D32" s="220" t="s">
        <v>611</v>
      </c>
      <c r="E32" s="214">
        <v>50</v>
      </c>
      <c r="F32" s="215"/>
      <c r="G32" s="222">
        <f t="shared" si="1"/>
        <v>0</v>
      </c>
    </row>
    <row r="33" spans="1:7" ht="45.75" customHeight="1">
      <c r="A33" s="217" t="s">
        <v>584</v>
      </c>
      <c r="B33" s="218">
        <f t="shared" si="2"/>
        <v>25</v>
      </c>
      <c r="C33" s="219" t="s">
        <v>615</v>
      </c>
      <c r="D33" s="220" t="s">
        <v>23</v>
      </c>
      <c r="E33" s="214">
        <v>12</v>
      </c>
      <c r="F33" s="215"/>
      <c r="G33" s="222">
        <f t="shared" si="1"/>
        <v>0</v>
      </c>
    </row>
    <row r="34" spans="1:7" ht="41.25" customHeight="1">
      <c r="A34" s="217" t="s">
        <v>584</v>
      </c>
      <c r="B34" s="218">
        <f t="shared" si="2"/>
        <v>26</v>
      </c>
      <c r="C34" s="219" t="s">
        <v>616</v>
      </c>
      <c r="D34" s="220" t="s">
        <v>23</v>
      </c>
      <c r="E34" s="214">
        <v>12</v>
      </c>
      <c r="F34" s="215"/>
      <c r="G34" s="222">
        <f t="shared" si="1"/>
        <v>0</v>
      </c>
    </row>
    <row r="35" spans="1:7" ht="47.25" customHeight="1">
      <c r="A35" s="217" t="s">
        <v>584</v>
      </c>
      <c r="B35" s="218">
        <f t="shared" si="2"/>
        <v>27</v>
      </c>
      <c r="C35" s="219" t="s">
        <v>617</v>
      </c>
      <c r="D35" s="220" t="s">
        <v>23</v>
      </c>
      <c r="E35" s="214">
        <v>12</v>
      </c>
      <c r="F35" s="215"/>
      <c r="G35" s="222">
        <f t="shared" si="1"/>
        <v>0</v>
      </c>
    </row>
    <row r="36" spans="1:7" ht="43.5" customHeight="1">
      <c r="A36" s="217" t="s">
        <v>584</v>
      </c>
      <c r="B36" s="218">
        <f t="shared" si="2"/>
        <v>28</v>
      </c>
      <c r="C36" s="219" t="s">
        <v>618</v>
      </c>
      <c r="D36" s="220" t="s">
        <v>23</v>
      </c>
      <c r="E36" s="214">
        <v>12</v>
      </c>
      <c r="F36" s="215"/>
      <c r="G36" s="222">
        <f t="shared" si="1"/>
        <v>0</v>
      </c>
    </row>
    <row r="37" spans="1:7" ht="50.25" customHeight="1">
      <c r="A37" s="217" t="s">
        <v>584</v>
      </c>
      <c r="B37" s="218">
        <f t="shared" si="2"/>
        <v>29</v>
      </c>
      <c r="C37" s="219" t="s">
        <v>619</v>
      </c>
      <c r="D37" s="220" t="s">
        <v>23</v>
      </c>
      <c r="E37" s="214">
        <v>12</v>
      </c>
      <c r="F37" s="215"/>
      <c r="G37" s="222">
        <f t="shared" si="1"/>
        <v>0</v>
      </c>
    </row>
    <row r="38" spans="1:7" ht="48.75" customHeight="1">
      <c r="A38" s="217" t="s">
        <v>584</v>
      </c>
      <c r="B38" s="218">
        <f t="shared" si="2"/>
        <v>30</v>
      </c>
      <c r="C38" s="219" t="s">
        <v>620</v>
      </c>
      <c r="D38" s="220" t="s">
        <v>23</v>
      </c>
      <c r="E38" s="214">
        <v>12</v>
      </c>
      <c r="F38" s="215"/>
      <c r="G38" s="222">
        <f t="shared" si="1"/>
        <v>0</v>
      </c>
    </row>
    <row r="39" spans="1:7" ht="46.5" customHeight="1">
      <c r="A39" s="217" t="s">
        <v>584</v>
      </c>
      <c r="B39" s="218">
        <f t="shared" si="2"/>
        <v>31</v>
      </c>
      <c r="C39" s="219" t="s">
        <v>621</v>
      </c>
      <c r="D39" s="220" t="s">
        <v>23</v>
      </c>
      <c r="E39" s="214">
        <v>12</v>
      </c>
      <c r="F39" s="215"/>
      <c r="G39" s="222">
        <f t="shared" si="1"/>
        <v>0</v>
      </c>
    </row>
    <row r="40" spans="1:7" ht="45" customHeight="1">
      <c r="A40" s="217" t="s">
        <v>584</v>
      </c>
      <c r="B40" s="218">
        <f t="shared" si="2"/>
        <v>32</v>
      </c>
      <c r="C40" s="219" t="s">
        <v>622</v>
      </c>
      <c r="D40" s="220" t="s">
        <v>23</v>
      </c>
      <c r="E40" s="214">
        <v>12</v>
      </c>
      <c r="F40" s="215"/>
      <c r="G40" s="222">
        <f t="shared" si="1"/>
        <v>0</v>
      </c>
    </row>
    <row r="41" spans="1:7" ht="38.25" customHeight="1">
      <c r="A41" s="217" t="s">
        <v>584</v>
      </c>
      <c r="B41" s="218">
        <f t="shared" si="2"/>
        <v>33</v>
      </c>
      <c r="C41" s="219" t="s">
        <v>623</v>
      </c>
      <c r="D41" s="220" t="s">
        <v>23</v>
      </c>
      <c r="E41" s="214">
        <v>12</v>
      </c>
      <c r="F41" s="215"/>
      <c r="G41" s="222">
        <f t="shared" si="1"/>
        <v>0</v>
      </c>
    </row>
    <row r="42" spans="1:7" ht="15">
      <c r="A42" s="217"/>
      <c r="B42" s="218"/>
      <c r="C42" s="219"/>
      <c r="D42" s="225"/>
      <c r="E42" s="224"/>
      <c r="F42" s="215"/>
      <c r="G42" s="222"/>
    </row>
    <row r="43" spans="1:7" ht="24.75" customHeight="1">
      <c r="A43" s="217"/>
      <c r="B43" s="218"/>
      <c r="C43" s="212" t="s">
        <v>624</v>
      </c>
      <c r="D43" s="220"/>
      <c r="E43" s="224"/>
      <c r="F43" s="215"/>
      <c r="G43" s="222"/>
    </row>
    <row r="44" spans="1:7" ht="15">
      <c r="A44" s="217" t="s">
        <v>584</v>
      </c>
      <c r="B44" s="218">
        <f>B41+1</f>
        <v>34</v>
      </c>
      <c r="C44" s="219" t="s">
        <v>625</v>
      </c>
      <c r="D44" s="220" t="s">
        <v>626</v>
      </c>
      <c r="E44" s="214">
        <v>2</v>
      </c>
      <c r="F44" s="221"/>
      <c r="G44" s="222">
        <f t="shared" si="1"/>
        <v>0</v>
      </c>
    </row>
    <row r="45" spans="1:7" ht="33" customHeight="1">
      <c r="A45" s="217" t="s">
        <v>584</v>
      </c>
      <c r="B45" s="218">
        <f t="shared" si="2"/>
        <v>35</v>
      </c>
      <c r="C45" s="219" t="s">
        <v>627</v>
      </c>
      <c r="D45" s="220" t="s">
        <v>626</v>
      </c>
      <c r="E45" s="214">
        <v>15</v>
      </c>
      <c r="F45" s="221"/>
      <c r="G45" s="222">
        <f t="shared" si="1"/>
        <v>0</v>
      </c>
    </row>
    <row r="46" spans="1:7" ht="28.5" customHeight="1">
      <c r="A46" s="217" t="s">
        <v>584</v>
      </c>
      <c r="B46" s="218">
        <f t="shared" si="2"/>
        <v>36</v>
      </c>
      <c r="C46" s="219" t="s">
        <v>628</v>
      </c>
      <c r="D46" s="220" t="s">
        <v>586</v>
      </c>
      <c r="E46" s="214">
        <v>84</v>
      </c>
      <c r="F46" s="221"/>
      <c r="G46" s="222">
        <f t="shared" si="1"/>
        <v>0</v>
      </c>
    </row>
    <row r="47" spans="1:7" ht="39.75" customHeight="1">
      <c r="A47" s="217" t="s">
        <v>584</v>
      </c>
      <c r="B47" s="218">
        <f t="shared" si="2"/>
        <v>37</v>
      </c>
      <c r="C47" s="219" t="s">
        <v>629</v>
      </c>
      <c r="D47" s="220" t="s">
        <v>586</v>
      </c>
      <c r="E47" s="214">
        <v>72</v>
      </c>
      <c r="F47" s="221"/>
      <c r="G47" s="222">
        <f t="shared" si="1"/>
        <v>0</v>
      </c>
    </row>
    <row r="48" spans="1:7" ht="15">
      <c r="A48" s="217" t="s">
        <v>584</v>
      </c>
      <c r="B48" s="218">
        <f t="shared" si="2"/>
        <v>38</v>
      </c>
      <c r="C48" s="219" t="s">
        <v>630</v>
      </c>
      <c r="D48" s="220" t="s">
        <v>586</v>
      </c>
      <c r="E48" s="214">
        <v>84</v>
      </c>
      <c r="F48" s="221"/>
      <c r="G48" s="222">
        <f t="shared" si="1"/>
        <v>0</v>
      </c>
    </row>
    <row r="49" spans="1:7" ht="27.75" customHeight="1">
      <c r="A49" s="217" t="s">
        <v>584</v>
      </c>
      <c r="B49" s="218">
        <f>B48+1</f>
        <v>39</v>
      </c>
      <c r="C49" s="219" t="s">
        <v>631</v>
      </c>
      <c r="D49" s="220" t="s">
        <v>586</v>
      </c>
      <c r="E49" s="214">
        <v>72</v>
      </c>
      <c r="F49" s="221"/>
      <c r="G49" s="222">
        <f t="shared" si="1"/>
        <v>0</v>
      </c>
    </row>
    <row r="50" spans="1:7" ht="15">
      <c r="A50" s="217" t="s">
        <v>584</v>
      </c>
      <c r="B50" s="218">
        <f t="shared" si="2"/>
        <v>40</v>
      </c>
      <c r="C50" s="219" t="s">
        <v>632</v>
      </c>
      <c r="D50" s="220" t="s">
        <v>586</v>
      </c>
      <c r="E50" s="214">
        <v>72</v>
      </c>
      <c r="F50" s="221"/>
      <c r="G50" s="222">
        <f t="shared" si="1"/>
        <v>0</v>
      </c>
    </row>
    <row r="51" spans="1:7" ht="24.75" customHeight="1">
      <c r="A51" s="217" t="s">
        <v>584</v>
      </c>
      <c r="B51" s="218">
        <f t="shared" si="2"/>
        <v>41</v>
      </c>
      <c r="C51" s="219" t="s">
        <v>633</v>
      </c>
      <c r="D51" s="220" t="s">
        <v>586</v>
      </c>
      <c r="E51" s="214">
        <v>72</v>
      </c>
      <c r="F51" s="221"/>
      <c r="G51" s="222">
        <f t="shared" si="1"/>
        <v>0</v>
      </c>
    </row>
    <row r="52" spans="1:7" ht="32.25" customHeight="1">
      <c r="A52" s="217" t="s">
        <v>584</v>
      </c>
      <c r="B52" s="218">
        <f t="shared" si="2"/>
        <v>42</v>
      </c>
      <c r="C52" s="219" t="s">
        <v>634</v>
      </c>
      <c r="D52" s="220" t="s">
        <v>586</v>
      </c>
      <c r="E52" s="214">
        <v>72</v>
      </c>
      <c r="F52" s="221"/>
      <c r="G52" s="222">
        <f t="shared" si="1"/>
        <v>0</v>
      </c>
    </row>
    <row r="53" spans="1:7" ht="27.75" customHeight="1">
      <c r="A53" s="217" t="s">
        <v>584</v>
      </c>
      <c r="B53" s="218">
        <f t="shared" si="2"/>
        <v>43</v>
      </c>
      <c r="C53" s="219" t="s">
        <v>635</v>
      </c>
      <c r="D53" s="220" t="s">
        <v>626</v>
      </c>
      <c r="E53" s="214">
        <v>1</v>
      </c>
      <c r="F53" s="221"/>
      <c r="G53" s="222">
        <f t="shared" si="1"/>
        <v>0</v>
      </c>
    </row>
    <row r="54" spans="1:7" ht="29.25" customHeight="1">
      <c r="A54" s="217" t="s">
        <v>584</v>
      </c>
      <c r="B54" s="218">
        <f>B53+1</f>
        <v>44</v>
      </c>
      <c r="C54" s="219" t="s">
        <v>636</v>
      </c>
      <c r="D54" s="220" t="s">
        <v>586</v>
      </c>
      <c r="E54" s="214">
        <v>72</v>
      </c>
      <c r="F54" s="221"/>
      <c r="G54" s="222">
        <f t="shared" si="1"/>
        <v>0</v>
      </c>
    </row>
    <row r="55" spans="1:7" ht="27" customHeight="1">
      <c r="A55" s="217" t="s">
        <v>584</v>
      </c>
      <c r="B55" s="218">
        <f t="shared" si="2"/>
        <v>45</v>
      </c>
      <c r="C55" s="219" t="s">
        <v>637</v>
      </c>
      <c r="D55" s="220" t="s">
        <v>586</v>
      </c>
      <c r="E55" s="214">
        <v>24</v>
      </c>
      <c r="F55" s="221"/>
      <c r="G55" s="222">
        <f t="shared" si="1"/>
        <v>0</v>
      </c>
    </row>
    <row r="56" spans="1:7" ht="41.25" customHeight="1">
      <c r="A56" s="217" t="s">
        <v>584</v>
      </c>
      <c r="B56" s="218">
        <f t="shared" si="2"/>
        <v>46</v>
      </c>
      <c r="C56" s="219" t="s">
        <v>638</v>
      </c>
      <c r="D56" s="220" t="s">
        <v>586</v>
      </c>
      <c r="E56" s="214">
        <v>24</v>
      </c>
      <c r="F56" s="221"/>
      <c r="G56" s="222">
        <f t="shared" si="1"/>
        <v>0</v>
      </c>
    </row>
    <row r="57" spans="1:7" ht="31.5" customHeight="1">
      <c r="A57" s="217" t="s">
        <v>584</v>
      </c>
      <c r="B57" s="218">
        <f t="shared" si="2"/>
        <v>47</v>
      </c>
      <c r="C57" s="219" t="s">
        <v>639</v>
      </c>
      <c r="D57" s="220" t="s">
        <v>626</v>
      </c>
      <c r="E57" s="214">
        <v>1</v>
      </c>
      <c r="F57" s="221"/>
      <c r="G57" s="222">
        <f t="shared" si="1"/>
        <v>0</v>
      </c>
    </row>
    <row r="58" spans="1:7" ht="41.25" customHeight="1">
      <c r="A58" s="217" t="s">
        <v>584</v>
      </c>
      <c r="B58" s="218">
        <f t="shared" si="2"/>
        <v>48</v>
      </c>
      <c r="C58" s="219" t="s">
        <v>640</v>
      </c>
      <c r="D58" s="220" t="s">
        <v>626</v>
      </c>
      <c r="E58" s="214">
        <v>1</v>
      </c>
      <c r="F58" s="221"/>
      <c r="G58" s="222">
        <f t="shared" si="1"/>
        <v>0</v>
      </c>
    </row>
    <row r="59" spans="1:7" ht="39.75" customHeight="1">
      <c r="A59" s="217" t="s">
        <v>584</v>
      </c>
      <c r="B59" s="218">
        <f t="shared" si="2"/>
        <v>49</v>
      </c>
      <c r="C59" s="219" t="s">
        <v>641</v>
      </c>
      <c r="D59" s="220" t="s">
        <v>626</v>
      </c>
      <c r="E59" s="214">
        <v>1</v>
      </c>
      <c r="F59" s="221"/>
      <c r="G59" s="222">
        <f t="shared" si="1"/>
        <v>0</v>
      </c>
    </row>
    <row r="60" spans="1:7" ht="47.25" customHeight="1">
      <c r="A60" s="217" t="s">
        <v>584</v>
      </c>
      <c r="B60" s="218">
        <f t="shared" si="2"/>
        <v>50</v>
      </c>
      <c r="C60" s="219" t="s">
        <v>642</v>
      </c>
      <c r="D60" s="220" t="s">
        <v>626</v>
      </c>
      <c r="E60" s="214">
        <v>2</v>
      </c>
      <c r="F60" s="221"/>
      <c r="G60" s="222">
        <f t="shared" si="1"/>
        <v>0</v>
      </c>
    </row>
    <row r="61" spans="1:7" ht="58.5" customHeight="1">
      <c r="A61" s="217" t="s">
        <v>584</v>
      </c>
      <c r="B61" s="218">
        <f t="shared" si="2"/>
        <v>51</v>
      </c>
      <c r="C61" s="219" t="s">
        <v>643</v>
      </c>
      <c r="D61" s="220" t="s">
        <v>586</v>
      </c>
      <c r="E61" s="214">
        <v>96</v>
      </c>
      <c r="F61" s="221"/>
      <c r="G61" s="222">
        <f t="shared" si="1"/>
        <v>0</v>
      </c>
    </row>
    <row r="62" spans="1:7" ht="30">
      <c r="A62" s="217" t="s">
        <v>584</v>
      </c>
      <c r="B62" s="218">
        <f t="shared" si="2"/>
        <v>52</v>
      </c>
      <c r="C62" s="219" t="s">
        <v>644</v>
      </c>
      <c r="D62" s="220" t="s">
        <v>586</v>
      </c>
      <c r="E62" s="214">
        <v>24</v>
      </c>
      <c r="F62" s="221"/>
      <c r="G62" s="222">
        <f t="shared" si="1"/>
        <v>0</v>
      </c>
    </row>
    <row r="63" spans="1:7" ht="54.75" customHeight="1">
      <c r="A63" s="226" t="s">
        <v>584</v>
      </c>
      <c r="B63" s="218">
        <f>B62+1</f>
        <v>53</v>
      </c>
      <c r="C63" s="219" t="s">
        <v>645</v>
      </c>
      <c r="D63" s="220" t="s">
        <v>586</v>
      </c>
      <c r="E63" s="214">
        <v>24</v>
      </c>
      <c r="F63" s="227"/>
      <c r="G63" s="228">
        <f>E63*F63</f>
        <v>0</v>
      </c>
    </row>
    <row r="64" spans="1:7" ht="15.75" thickBot="1">
      <c r="A64" s="226" t="s">
        <v>584</v>
      </c>
      <c r="B64" s="218">
        <f>B63+1</f>
        <v>54</v>
      </c>
      <c r="C64" s="219" t="s">
        <v>646</v>
      </c>
      <c r="D64" s="220" t="s">
        <v>23</v>
      </c>
      <c r="E64" s="214">
        <v>600</v>
      </c>
      <c r="F64" s="229"/>
      <c r="G64" s="228">
        <f>E64*F64</f>
        <v>0</v>
      </c>
    </row>
    <row r="65" spans="1:7" ht="15.75" thickBot="1">
      <c r="A65" s="230"/>
      <c r="B65" s="231"/>
      <c r="C65" s="231"/>
      <c r="D65" s="231"/>
      <c r="E65" s="47"/>
      <c r="F65" s="47" t="s">
        <v>647</v>
      </c>
      <c r="G65" s="40">
        <f>SUM(G5:G64)</f>
        <v>0</v>
      </c>
    </row>
  </sheetData>
  <sheetProtection/>
  <mergeCells count="5">
    <mergeCell ref="F3:F4"/>
    <mergeCell ref="A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55"/>
  <sheetViews>
    <sheetView view="pageBreakPreview" zoomScaleSheetLayoutView="100" zoomScalePageLayoutView="0" workbookViewId="0" topLeftCell="A1">
      <selection activeCell="C14" sqref="C14"/>
    </sheetView>
  </sheetViews>
  <sheetFormatPr defaultColWidth="8.8515625" defaultRowHeight="15"/>
  <cols>
    <col min="1" max="1" width="3.140625" style="7" customWidth="1"/>
    <col min="2" max="2" width="6.57421875" style="113" customWidth="1"/>
    <col min="3" max="3" width="6.140625" style="112" customWidth="1"/>
    <col min="4" max="4" width="53.00390625" style="7" customWidth="1"/>
    <col min="5" max="5" width="12.28125" style="7" customWidth="1"/>
    <col min="6" max="6" width="8.00390625" style="7" bestFit="1" customWidth="1"/>
    <col min="7" max="7" width="11.00390625" style="7" customWidth="1"/>
    <col min="8" max="8" width="11.7109375" style="7" customWidth="1"/>
    <col min="9" max="16384" width="8.8515625" style="7" customWidth="1"/>
  </cols>
  <sheetData>
    <row r="1" ht="20.25">
      <c r="D1" s="2" t="s">
        <v>405</v>
      </c>
    </row>
    <row r="2" spans="4:6" ht="46.5" customHeight="1">
      <c r="D2" s="259" t="s">
        <v>308</v>
      </c>
      <c r="E2" s="259"/>
      <c r="F2" s="259"/>
    </row>
    <row r="3" spans="4:6" ht="17.25" customHeight="1" thickBot="1">
      <c r="D3" s="5"/>
      <c r="E3" s="5"/>
      <c r="F3" s="5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313</v>
      </c>
      <c r="C8" s="117">
        <v>1</v>
      </c>
      <c r="D8" s="90" t="s">
        <v>87</v>
      </c>
      <c r="E8" s="66" t="s">
        <v>31</v>
      </c>
      <c r="F8" s="17">
        <v>2</v>
      </c>
      <c r="G8" s="13"/>
      <c r="H8" s="14"/>
    </row>
    <row r="9" spans="2:8" ht="15">
      <c r="B9" s="116"/>
      <c r="C9" s="117"/>
      <c r="D9" s="89" t="s">
        <v>52</v>
      </c>
      <c r="E9" s="66"/>
      <c r="F9" s="17"/>
      <c r="G9" s="13"/>
      <c r="H9" s="14"/>
    </row>
    <row r="10" spans="2:8" ht="30">
      <c r="B10" s="116" t="s">
        <v>313</v>
      </c>
      <c r="C10" s="117">
        <f>C8+1</f>
        <v>2</v>
      </c>
      <c r="D10" s="90" t="s">
        <v>226</v>
      </c>
      <c r="E10" s="66" t="s">
        <v>227</v>
      </c>
      <c r="F10" s="110">
        <v>320</v>
      </c>
      <c r="G10" s="13"/>
      <c r="H10" s="14"/>
    </row>
    <row r="11" spans="2:8" ht="30">
      <c r="B11" s="116" t="s">
        <v>313</v>
      </c>
      <c r="C11" s="117">
        <f>C10+1</f>
        <v>3</v>
      </c>
      <c r="D11" s="90" t="s">
        <v>53</v>
      </c>
      <c r="E11" s="66" t="s">
        <v>227</v>
      </c>
      <c r="F11" s="110">
        <v>577</v>
      </c>
      <c r="G11" s="13"/>
      <c r="H11" s="14"/>
    </row>
    <row r="12" spans="2:8" ht="30">
      <c r="B12" s="116" t="s">
        <v>313</v>
      </c>
      <c r="C12" s="117">
        <f>C11+1</f>
        <v>4</v>
      </c>
      <c r="D12" s="90" t="s">
        <v>155</v>
      </c>
      <c r="E12" s="66" t="s">
        <v>228</v>
      </c>
      <c r="F12" s="110">
        <v>24</v>
      </c>
      <c r="G12" s="13"/>
      <c r="H12" s="14"/>
    </row>
    <row r="13" spans="2:8" ht="15">
      <c r="B13" s="116"/>
      <c r="C13" s="118"/>
      <c r="D13" s="91" t="s">
        <v>83</v>
      </c>
      <c r="E13" s="13"/>
      <c r="F13" s="17"/>
      <c r="G13" s="13"/>
      <c r="H13" s="14"/>
    </row>
    <row r="14" spans="2:8" ht="15">
      <c r="B14" s="116" t="s">
        <v>313</v>
      </c>
      <c r="C14" s="117">
        <f>C12+1</f>
        <v>5</v>
      </c>
      <c r="D14" s="31" t="s">
        <v>81</v>
      </c>
      <c r="E14" s="66" t="s">
        <v>31</v>
      </c>
      <c r="F14" s="17">
        <v>4</v>
      </c>
      <c r="G14" s="13"/>
      <c r="H14" s="14"/>
    </row>
    <row r="15" spans="2:8" ht="5.25" customHeight="1">
      <c r="B15" s="116"/>
      <c r="C15" s="117"/>
      <c r="D15" s="92"/>
      <c r="E15" s="66"/>
      <c r="F15" s="24"/>
      <c r="G15" s="13"/>
      <c r="H15" s="14"/>
    </row>
    <row r="16" spans="2:8" ht="15">
      <c r="B16" s="116"/>
      <c r="C16" s="119"/>
      <c r="D16" s="93" t="s">
        <v>104</v>
      </c>
      <c r="E16" s="25"/>
      <c r="F16" s="24"/>
      <c r="G16" s="13"/>
      <c r="H16" s="14"/>
    </row>
    <row r="17" spans="2:8" ht="15">
      <c r="B17" s="116"/>
      <c r="C17" s="119"/>
      <c r="D17" s="78" t="s">
        <v>22</v>
      </c>
      <c r="E17" s="25"/>
      <c r="F17" s="24"/>
      <c r="G17" s="13"/>
      <c r="H17" s="14"/>
    </row>
    <row r="18" spans="2:8" ht="60">
      <c r="B18" s="116"/>
      <c r="C18" s="119"/>
      <c r="D18" s="94" t="s">
        <v>119</v>
      </c>
      <c r="E18" s="25"/>
      <c r="F18" s="24"/>
      <c r="G18" s="13"/>
      <c r="H18" s="14"/>
    </row>
    <row r="19" spans="2:8" ht="15">
      <c r="B19" s="116" t="s">
        <v>313</v>
      </c>
      <c r="C19" s="119">
        <f>C14+1</f>
        <v>6</v>
      </c>
      <c r="D19" s="31" t="s">
        <v>50</v>
      </c>
      <c r="E19" s="25" t="s">
        <v>23</v>
      </c>
      <c r="F19" s="24">
        <v>60</v>
      </c>
      <c r="G19" s="13"/>
      <c r="H19" s="14"/>
    </row>
    <row r="20" spans="2:8" ht="45">
      <c r="B20" s="116"/>
      <c r="C20" s="119"/>
      <c r="D20" s="94" t="s">
        <v>70</v>
      </c>
      <c r="E20" s="25"/>
      <c r="F20" s="24"/>
      <c r="G20" s="13"/>
      <c r="H20" s="14"/>
    </row>
    <row r="21" spans="2:8" ht="15">
      <c r="B21" s="116" t="s">
        <v>313</v>
      </c>
      <c r="C21" s="120">
        <f>C19+1</f>
        <v>7</v>
      </c>
      <c r="D21" s="78" t="s">
        <v>50</v>
      </c>
      <c r="E21" s="25" t="s">
        <v>23</v>
      </c>
      <c r="F21" s="30">
        <v>263.5</v>
      </c>
      <c r="G21" s="13"/>
      <c r="H21" s="14"/>
    </row>
    <row r="22" spans="2:8" ht="5.25" customHeight="1">
      <c r="B22" s="116"/>
      <c r="C22" s="120"/>
      <c r="D22" s="31"/>
      <c r="E22" s="25"/>
      <c r="F22" s="24"/>
      <c r="G22" s="13"/>
      <c r="H22" s="14"/>
    </row>
    <row r="23" spans="2:8" ht="15">
      <c r="B23" s="116"/>
      <c r="C23" s="120"/>
      <c r="D23" s="78" t="s">
        <v>26</v>
      </c>
      <c r="E23" s="25"/>
      <c r="F23" s="24"/>
      <c r="G23" s="13"/>
      <c r="H23" s="14"/>
    </row>
    <row r="24" spans="2:8" ht="45">
      <c r="B24" s="116"/>
      <c r="C24" s="120"/>
      <c r="D24" s="94" t="s">
        <v>98</v>
      </c>
      <c r="E24" s="95"/>
      <c r="F24" s="24"/>
      <c r="G24" s="13"/>
      <c r="H24" s="14"/>
    </row>
    <row r="25" spans="2:8" ht="15">
      <c r="B25" s="116" t="s">
        <v>313</v>
      </c>
      <c r="C25" s="120">
        <f>C21+1</f>
        <v>8</v>
      </c>
      <c r="D25" s="78" t="s">
        <v>55</v>
      </c>
      <c r="E25" s="95" t="s">
        <v>2</v>
      </c>
      <c r="F25" s="24">
        <v>2</v>
      </c>
      <c r="G25" s="13"/>
      <c r="H25" s="14"/>
    </row>
    <row r="26" spans="2:8" ht="15">
      <c r="B26" s="116" t="s">
        <v>313</v>
      </c>
      <c r="C26" s="120">
        <f>C25+1</f>
        <v>9</v>
      </c>
      <c r="D26" s="78" t="s">
        <v>56</v>
      </c>
      <c r="E26" s="95" t="s">
        <v>2</v>
      </c>
      <c r="F26" s="24">
        <v>3</v>
      </c>
      <c r="G26" s="13"/>
      <c r="H26" s="14"/>
    </row>
    <row r="27" spans="2:8" ht="30">
      <c r="B27" s="116"/>
      <c r="C27" s="119"/>
      <c r="D27" s="94" t="s">
        <v>100</v>
      </c>
      <c r="E27" s="25"/>
      <c r="F27" s="24"/>
      <c r="G27" s="13"/>
      <c r="H27" s="14"/>
    </row>
    <row r="28" spans="2:8" ht="15">
      <c r="B28" s="116" t="s">
        <v>313</v>
      </c>
      <c r="C28" s="119">
        <f>C26+1</f>
        <v>10</v>
      </c>
      <c r="D28" s="31" t="s">
        <v>50</v>
      </c>
      <c r="E28" s="25" t="s">
        <v>2</v>
      </c>
      <c r="F28" s="24">
        <v>8</v>
      </c>
      <c r="G28" s="13"/>
      <c r="H28" s="14"/>
    </row>
    <row r="29" spans="2:8" ht="3.75" customHeight="1">
      <c r="B29" s="116"/>
      <c r="C29" s="119"/>
      <c r="D29" s="31"/>
      <c r="E29" s="25"/>
      <c r="F29" s="24"/>
      <c r="G29" s="13"/>
      <c r="H29" s="14"/>
    </row>
    <row r="30" spans="2:8" ht="15">
      <c r="B30" s="116"/>
      <c r="C30" s="119"/>
      <c r="D30" s="78" t="s">
        <v>75</v>
      </c>
      <c r="E30" s="95"/>
      <c r="F30" s="24"/>
      <c r="G30" s="13"/>
      <c r="H30" s="14"/>
    </row>
    <row r="31" spans="2:8" ht="15">
      <c r="B31" s="116"/>
      <c r="C31" s="119"/>
      <c r="D31" s="94" t="s">
        <v>90</v>
      </c>
      <c r="E31" s="25"/>
      <c r="F31" s="24"/>
      <c r="G31" s="13"/>
      <c r="H31" s="14"/>
    </row>
    <row r="32" spans="2:8" ht="15">
      <c r="B32" s="116"/>
      <c r="C32" s="120"/>
      <c r="D32" s="94" t="s">
        <v>74</v>
      </c>
      <c r="E32" s="95"/>
      <c r="F32" s="24"/>
      <c r="G32" s="13"/>
      <c r="H32" s="14"/>
    </row>
    <row r="33" spans="2:8" ht="15">
      <c r="B33" s="116" t="s">
        <v>313</v>
      </c>
      <c r="C33" s="120">
        <f>C28+1</f>
        <v>11</v>
      </c>
      <c r="D33" s="78" t="s">
        <v>61</v>
      </c>
      <c r="E33" s="95" t="s">
        <v>8</v>
      </c>
      <c r="F33" s="24">
        <v>3</v>
      </c>
      <c r="G33" s="13"/>
      <c r="H33" s="14"/>
    </row>
    <row r="34" spans="2:8" ht="15">
      <c r="B34" s="116" t="s">
        <v>313</v>
      </c>
      <c r="C34" s="120">
        <f>C33+1</f>
        <v>12</v>
      </c>
      <c r="D34" s="78" t="s">
        <v>62</v>
      </c>
      <c r="E34" s="95" t="s">
        <v>8</v>
      </c>
      <c r="F34" s="24">
        <v>2</v>
      </c>
      <c r="G34" s="13"/>
      <c r="H34" s="14"/>
    </row>
    <row r="35" spans="2:8" ht="15">
      <c r="B35" s="116" t="s">
        <v>313</v>
      </c>
      <c r="C35" s="120">
        <f>C34+1</f>
        <v>13</v>
      </c>
      <c r="D35" s="78" t="s">
        <v>72</v>
      </c>
      <c r="E35" s="95" t="s">
        <v>8</v>
      </c>
      <c r="F35" s="24">
        <v>10</v>
      </c>
      <c r="G35" s="13"/>
      <c r="H35" s="14"/>
    </row>
    <row r="36" spans="2:8" ht="15">
      <c r="B36" s="116"/>
      <c r="C36" s="120"/>
      <c r="D36" s="94" t="s">
        <v>91</v>
      </c>
      <c r="E36" s="95"/>
      <c r="F36" s="24"/>
      <c r="G36" s="13"/>
      <c r="H36" s="14"/>
    </row>
    <row r="37" spans="2:8" ht="15">
      <c r="B37" s="116" t="s">
        <v>313</v>
      </c>
      <c r="C37" s="120">
        <f>C35+1</f>
        <v>14</v>
      </c>
      <c r="D37" s="78" t="s">
        <v>64</v>
      </c>
      <c r="E37" s="95" t="s">
        <v>8</v>
      </c>
      <c r="F37" s="24">
        <v>13</v>
      </c>
      <c r="G37" s="13"/>
      <c r="H37" s="14"/>
    </row>
    <row r="38" spans="2:8" ht="15">
      <c r="B38" s="116"/>
      <c r="C38" s="120"/>
      <c r="D38" s="94" t="s">
        <v>162</v>
      </c>
      <c r="E38" s="95"/>
      <c r="F38" s="24"/>
      <c r="G38" s="13"/>
      <c r="H38" s="14"/>
    </row>
    <row r="39" spans="2:8" ht="15">
      <c r="B39" s="116" t="s">
        <v>313</v>
      </c>
      <c r="C39" s="120">
        <f>C37+1</f>
        <v>15</v>
      </c>
      <c r="D39" s="78" t="s">
        <v>152</v>
      </c>
      <c r="E39" s="95" t="s">
        <v>8</v>
      </c>
      <c r="F39" s="24">
        <v>10</v>
      </c>
      <c r="G39" s="13"/>
      <c r="H39" s="14"/>
    </row>
    <row r="40" spans="2:8" ht="15">
      <c r="B40" s="116" t="s">
        <v>313</v>
      </c>
      <c r="C40" s="120">
        <f>C39+1</f>
        <v>16</v>
      </c>
      <c r="D40" s="78" t="s">
        <v>153</v>
      </c>
      <c r="E40" s="95" t="s">
        <v>8</v>
      </c>
      <c r="F40" s="24">
        <v>10</v>
      </c>
      <c r="G40" s="13"/>
      <c r="H40" s="14"/>
    </row>
    <row r="41" spans="2:8" ht="4.5" customHeight="1">
      <c r="B41" s="116"/>
      <c r="C41" s="120"/>
      <c r="D41" s="78"/>
      <c r="E41" s="95"/>
      <c r="F41" s="24"/>
      <c r="G41" s="13"/>
      <c r="H41" s="14"/>
    </row>
    <row r="42" spans="2:8" ht="15">
      <c r="B42" s="116"/>
      <c r="C42" s="119"/>
      <c r="D42" s="78" t="s">
        <v>28</v>
      </c>
      <c r="E42" s="25"/>
      <c r="F42" s="24"/>
      <c r="G42" s="13"/>
      <c r="H42" s="14"/>
    </row>
    <row r="43" spans="2:8" ht="15">
      <c r="B43" s="116"/>
      <c r="C43" s="119"/>
      <c r="D43" s="94" t="s">
        <v>29</v>
      </c>
      <c r="E43" s="25"/>
      <c r="F43" s="24"/>
      <c r="G43" s="13"/>
      <c r="H43" s="14"/>
    </row>
    <row r="44" spans="2:8" ht="15">
      <c r="B44" s="116" t="s">
        <v>313</v>
      </c>
      <c r="C44" s="120">
        <f>C40+1</f>
        <v>17</v>
      </c>
      <c r="D44" s="78" t="s">
        <v>66</v>
      </c>
      <c r="E44" s="95" t="s">
        <v>31</v>
      </c>
      <c r="F44" s="24">
        <v>13</v>
      </c>
      <c r="G44" s="13"/>
      <c r="H44" s="14"/>
    </row>
    <row r="45" spans="2:8" ht="15">
      <c r="B45" s="116" t="s">
        <v>313</v>
      </c>
      <c r="C45" s="120">
        <f>C44+1</f>
        <v>18</v>
      </c>
      <c r="D45" s="78" t="s">
        <v>33</v>
      </c>
      <c r="E45" s="95" t="s">
        <v>31</v>
      </c>
      <c r="F45" s="24">
        <v>5</v>
      </c>
      <c r="G45" s="13"/>
      <c r="H45" s="14"/>
    </row>
    <row r="46" spans="2:8" ht="15">
      <c r="B46" s="116" t="s">
        <v>313</v>
      </c>
      <c r="C46" s="120">
        <f>C45+1</f>
        <v>19</v>
      </c>
      <c r="D46" s="78" t="s">
        <v>34</v>
      </c>
      <c r="E46" s="95" t="s">
        <v>31</v>
      </c>
      <c r="F46" s="24">
        <v>1</v>
      </c>
      <c r="G46" s="13"/>
      <c r="H46" s="14"/>
    </row>
    <row r="47" spans="2:8" ht="30">
      <c r="B47" s="116" t="s">
        <v>313</v>
      </c>
      <c r="C47" s="120">
        <f>C46+1</f>
        <v>20</v>
      </c>
      <c r="D47" s="78" t="s">
        <v>67</v>
      </c>
      <c r="E47" s="95" t="s">
        <v>31</v>
      </c>
      <c r="F47" s="24">
        <v>3</v>
      </c>
      <c r="G47" s="13"/>
      <c r="H47" s="14"/>
    </row>
    <row r="48" spans="2:8" ht="15">
      <c r="B48" s="116" t="s">
        <v>313</v>
      </c>
      <c r="C48" s="120">
        <f>C47+1</f>
        <v>21</v>
      </c>
      <c r="D48" s="78" t="s">
        <v>69</v>
      </c>
      <c r="E48" s="95" t="s">
        <v>31</v>
      </c>
      <c r="F48" s="24">
        <v>10</v>
      </c>
      <c r="G48" s="13"/>
      <c r="H48" s="14"/>
    </row>
    <row r="49" spans="2:8" ht="15">
      <c r="B49" s="116" t="s">
        <v>313</v>
      </c>
      <c r="C49" s="120">
        <f>C48+1</f>
        <v>22</v>
      </c>
      <c r="D49" s="78" t="s">
        <v>111</v>
      </c>
      <c r="E49" s="95" t="s">
        <v>31</v>
      </c>
      <c r="F49" s="24">
        <v>3</v>
      </c>
      <c r="G49" s="13"/>
      <c r="H49" s="14"/>
    </row>
    <row r="50" spans="2:8" ht="15">
      <c r="B50" s="116"/>
      <c r="C50" s="117"/>
      <c r="D50" s="96" t="s">
        <v>51</v>
      </c>
      <c r="E50" s="13"/>
      <c r="F50" s="24"/>
      <c r="G50" s="13"/>
      <c r="H50" s="14"/>
    </row>
    <row r="51" spans="2:8" ht="15.75" thickBot="1">
      <c r="B51" s="123" t="s">
        <v>313</v>
      </c>
      <c r="C51" s="124">
        <f>C49+1</f>
        <v>23</v>
      </c>
      <c r="D51" s="97" t="s">
        <v>94</v>
      </c>
      <c r="E51" s="98" t="s">
        <v>31</v>
      </c>
      <c r="F51" s="36">
        <v>2</v>
      </c>
      <c r="G51" s="37"/>
      <c r="H51" s="38"/>
    </row>
    <row r="52" spans="2:8" ht="25.5" customHeight="1" thickBot="1">
      <c r="B52" s="121"/>
      <c r="C52" s="122"/>
      <c r="D52" s="57"/>
      <c r="E52" s="58"/>
      <c r="F52" s="59"/>
      <c r="G52" s="82" t="s">
        <v>314</v>
      </c>
      <c r="H52" s="81">
        <f>SUM(H7:H51)</f>
        <v>0</v>
      </c>
    </row>
    <row r="53" ht="15.75" thickBot="1"/>
    <row r="54" spans="2:8" ht="15.75" thickBot="1">
      <c r="B54" s="52"/>
      <c r="C54" s="53"/>
      <c r="D54" s="54"/>
      <c r="E54" s="55"/>
      <c r="F54" s="39"/>
      <c r="G54" s="39" t="s">
        <v>314</v>
      </c>
      <c r="H54" s="56">
        <f>H52</f>
        <v>0</v>
      </c>
    </row>
    <row r="55" spans="2:8" ht="15.75" thickBot="1">
      <c r="B55" s="45"/>
      <c r="C55" s="46"/>
      <c r="D55" s="46"/>
      <c r="E55" s="46"/>
      <c r="F55" s="47"/>
      <c r="G55" s="47" t="s">
        <v>315</v>
      </c>
      <c r="H55" s="40">
        <f>SUM(H54)</f>
        <v>0</v>
      </c>
    </row>
  </sheetData>
  <sheetProtection/>
  <mergeCells count="6">
    <mergeCell ref="G4:G5"/>
    <mergeCell ref="D2:F2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53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.8515625" style="7" customWidth="1"/>
    <col min="2" max="2" width="6.57421875" style="113" customWidth="1"/>
    <col min="3" max="3" width="6.28125" style="112" customWidth="1"/>
    <col min="4" max="4" width="51.8515625" style="7" customWidth="1"/>
    <col min="5" max="5" width="12.28125" style="7" customWidth="1"/>
    <col min="6" max="6" width="8.00390625" style="7" bestFit="1" customWidth="1"/>
    <col min="7" max="7" width="11.421875" style="7" customWidth="1"/>
    <col min="8" max="8" width="11.140625" style="7" customWidth="1"/>
    <col min="9" max="16384" width="9.140625" style="7" customWidth="1"/>
  </cols>
  <sheetData>
    <row r="1" ht="20.25">
      <c r="D1" s="2" t="s">
        <v>406</v>
      </c>
    </row>
    <row r="2" ht="15">
      <c r="D2" s="85" t="s">
        <v>312</v>
      </c>
    </row>
    <row r="3" ht="15.75" thickBot="1"/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52</v>
      </c>
      <c r="E7" s="66"/>
      <c r="F7" s="17"/>
      <c r="G7" s="13"/>
      <c r="H7" s="14"/>
    </row>
    <row r="8" spans="2:8" ht="30">
      <c r="B8" s="116" t="s">
        <v>317</v>
      </c>
      <c r="C8" s="117">
        <v>1</v>
      </c>
      <c r="D8" s="90" t="s">
        <v>246</v>
      </c>
      <c r="E8" s="66" t="s">
        <v>227</v>
      </c>
      <c r="F8" s="19">
        <v>355</v>
      </c>
      <c r="G8" s="13"/>
      <c r="H8" s="14"/>
    </row>
    <row r="9" spans="2:8" ht="30">
      <c r="B9" s="116" t="s">
        <v>317</v>
      </c>
      <c r="C9" s="117">
        <f>C8+1</f>
        <v>2</v>
      </c>
      <c r="D9" s="90" t="s">
        <v>53</v>
      </c>
      <c r="E9" s="66" t="s">
        <v>227</v>
      </c>
      <c r="F9" s="19">
        <v>87</v>
      </c>
      <c r="G9" s="13"/>
      <c r="H9" s="14"/>
    </row>
    <row r="10" spans="2:8" ht="30">
      <c r="B10" s="116" t="s">
        <v>317</v>
      </c>
      <c r="C10" s="117">
        <f>C9+1</f>
        <v>3</v>
      </c>
      <c r="D10" s="90" t="s">
        <v>155</v>
      </c>
      <c r="E10" s="66" t="s">
        <v>228</v>
      </c>
      <c r="F10" s="19">
        <v>23</v>
      </c>
      <c r="G10" s="13"/>
      <c r="H10" s="14"/>
    </row>
    <row r="11" spans="2:8" ht="15">
      <c r="B11" s="116" t="s">
        <v>317</v>
      </c>
      <c r="C11" s="118"/>
      <c r="D11" s="91" t="s">
        <v>83</v>
      </c>
      <c r="E11" s="13"/>
      <c r="F11" s="17"/>
      <c r="G11" s="13"/>
      <c r="H11" s="14"/>
    </row>
    <row r="12" spans="2:8" ht="18">
      <c r="B12" s="116" t="s">
        <v>317</v>
      </c>
      <c r="C12" s="117">
        <f>C10+1</f>
        <v>4</v>
      </c>
      <c r="D12" s="31" t="s">
        <v>84</v>
      </c>
      <c r="E12" s="66" t="s">
        <v>229</v>
      </c>
      <c r="F12" s="17">
        <v>20</v>
      </c>
      <c r="G12" s="13"/>
      <c r="H12" s="14"/>
    </row>
    <row r="13" spans="2:8" ht="30">
      <c r="B13" s="116" t="s">
        <v>317</v>
      </c>
      <c r="C13" s="117">
        <f>C12+1</f>
        <v>5</v>
      </c>
      <c r="D13" s="31" t="s">
        <v>96</v>
      </c>
      <c r="E13" s="66" t="s">
        <v>23</v>
      </c>
      <c r="F13" s="17">
        <v>5</v>
      </c>
      <c r="G13" s="13"/>
      <c r="H13" s="14"/>
    </row>
    <row r="14" spans="2:8" ht="6" customHeight="1">
      <c r="B14" s="116"/>
      <c r="C14" s="117"/>
      <c r="D14" s="92"/>
      <c r="E14" s="66"/>
      <c r="F14" s="24"/>
      <c r="G14" s="13"/>
      <c r="H14" s="14"/>
    </row>
    <row r="15" spans="2:8" ht="15">
      <c r="B15" s="116"/>
      <c r="C15" s="119"/>
      <c r="D15" s="93" t="s">
        <v>104</v>
      </c>
      <c r="E15" s="25"/>
      <c r="F15" s="24"/>
      <c r="G15" s="13"/>
      <c r="H15" s="14"/>
    </row>
    <row r="16" spans="2:8" ht="15">
      <c r="B16" s="116"/>
      <c r="C16" s="119"/>
      <c r="D16" s="78" t="s">
        <v>22</v>
      </c>
      <c r="E16" s="25"/>
      <c r="F16" s="24"/>
      <c r="G16" s="13"/>
      <c r="H16" s="14"/>
    </row>
    <row r="17" spans="2:8" ht="60">
      <c r="B17" s="116"/>
      <c r="C17" s="119"/>
      <c r="D17" s="94" t="s">
        <v>119</v>
      </c>
      <c r="E17" s="25"/>
      <c r="F17" s="24"/>
      <c r="G17" s="13"/>
      <c r="H17" s="14"/>
    </row>
    <row r="18" spans="2:8" ht="15">
      <c r="B18" s="116" t="s">
        <v>317</v>
      </c>
      <c r="C18" s="119">
        <f>C13+1</f>
        <v>6</v>
      </c>
      <c r="D18" s="31" t="s">
        <v>50</v>
      </c>
      <c r="E18" s="25" t="s">
        <v>23</v>
      </c>
      <c r="F18" s="24">
        <v>40</v>
      </c>
      <c r="G18" s="13"/>
      <c r="H18" s="14"/>
    </row>
    <row r="19" spans="2:8" ht="60">
      <c r="B19" s="116"/>
      <c r="C19" s="119"/>
      <c r="D19" s="94" t="s">
        <v>70</v>
      </c>
      <c r="E19" s="25"/>
      <c r="F19" s="24"/>
      <c r="G19" s="13"/>
      <c r="H19" s="14"/>
    </row>
    <row r="20" spans="2:8" ht="15">
      <c r="B20" s="116" t="s">
        <v>317</v>
      </c>
      <c r="C20" s="120">
        <f>C18+1</f>
        <v>7</v>
      </c>
      <c r="D20" s="78" t="s">
        <v>50</v>
      </c>
      <c r="E20" s="25" t="s">
        <v>23</v>
      </c>
      <c r="F20" s="24">
        <v>158</v>
      </c>
      <c r="G20" s="13"/>
      <c r="H20" s="14"/>
    </row>
    <row r="21" spans="2:8" ht="15">
      <c r="B21" s="116"/>
      <c r="C21" s="120"/>
      <c r="D21" s="31"/>
      <c r="E21" s="25"/>
      <c r="F21" s="24"/>
      <c r="G21" s="13"/>
      <c r="H21" s="14"/>
    </row>
    <row r="22" spans="2:8" ht="15">
      <c r="B22" s="116"/>
      <c r="C22" s="120"/>
      <c r="D22" s="78" t="s">
        <v>26</v>
      </c>
      <c r="E22" s="25"/>
      <c r="F22" s="24"/>
      <c r="G22" s="13"/>
      <c r="H22" s="14"/>
    </row>
    <row r="23" spans="2:8" ht="45">
      <c r="B23" s="116"/>
      <c r="C23" s="120"/>
      <c r="D23" s="94" t="s">
        <v>98</v>
      </c>
      <c r="E23" s="95"/>
      <c r="F23" s="24"/>
      <c r="G23" s="13"/>
      <c r="H23" s="14"/>
    </row>
    <row r="24" spans="2:8" ht="15">
      <c r="B24" s="116" t="s">
        <v>317</v>
      </c>
      <c r="C24" s="120">
        <f>C20+1</f>
        <v>8</v>
      </c>
      <c r="D24" s="78" t="s">
        <v>56</v>
      </c>
      <c r="E24" s="95" t="s">
        <v>2</v>
      </c>
      <c r="F24" s="24">
        <v>3</v>
      </c>
      <c r="G24" s="13"/>
      <c r="H24" s="14"/>
    </row>
    <row r="25" spans="2:8" ht="30">
      <c r="B25" s="116"/>
      <c r="C25" s="119"/>
      <c r="D25" s="94" t="s">
        <v>100</v>
      </c>
      <c r="E25" s="25"/>
      <c r="F25" s="24"/>
      <c r="G25" s="13"/>
      <c r="H25" s="14"/>
    </row>
    <row r="26" spans="2:8" ht="15">
      <c r="B26" s="116" t="s">
        <v>317</v>
      </c>
      <c r="C26" s="119">
        <f>C24+1</f>
        <v>9</v>
      </c>
      <c r="D26" s="31" t="s">
        <v>50</v>
      </c>
      <c r="E26" s="25" t="s">
        <v>2</v>
      </c>
      <c r="F26" s="24">
        <v>6</v>
      </c>
      <c r="G26" s="13"/>
      <c r="H26" s="14"/>
    </row>
    <row r="27" spans="2:8" ht="5.25" customHeight="1">
      <c r="B27" s="116"/>
      <c r="C27" s="119"/>
      <c r="D27" s="31"/>
      <c r="E27" s="25"/>
      <c r="F27" s="24"/>
      <c r="G27" s="13"/>
      <c r="H27" s="14"/>
    </row>
    <row r="28" spans="2:8" ht="15">
      <c r="B28" s="116"/>
      <c r="C28" s="119"/>
      <c r="D28" s="78" t="s">
        <v>75</v>
      </c>
      <c r="E28" s="95"/>
      <c r="F28" s="24"/>
      <c r="G28" s="13"/>
      <c r="H28" s="14"/>
    </row>
    <row r="29" spans="2:8" ht="15">
      <c r="B29" s="116"/>
      <c r="C29" s="119"/>
      <c r="D29" s="94" t="s">
        <v>90</v>
      </c>
      <c r="E29" s="25"/>
      <c r="F29" s="24"/>
      <c r="G29" s="13"/>
      <c r="H29" s="14"/>
    </row>
    <row r="30" spans="2:8" ht="15">
      <c r="B30" s="116"/>
      <c r="C30" s="120"/>
      <c r="D30" s="94" t="s">
        <v>74</v>
      </c>
      <c r="E30" s="95"/>
      <c r="F30" s="24"/>
      <c r="G30" s="13"/>
      <c r="H30" s="14"/>
    </row>
    <row r="31" spans="2:8" ht="15">
      <c r="B31" s="116" t="s">
        <v>317</v>
      </c>
      <c r="C31" s="120">
        <f>C26+1</f>
        <v>10</v>
      </c>
      <c r="D31" s="78" t="s">
        <v>61</v>
      </c>
      <c r="E31" s="95" t="s">
        <v>8</v>
      </c>
      <c r="F31" s="24">
        <v>1</v>
      </c>
      <c r="G31" s="13"/>
      <c r="H31" s="14"/>
    </row>
    <row r="32" spans="2:8" ht="15">
      <c r="B32" s="116" t="s">
        <v>317</v>
      </c>
      <c r="C32" s="120">
        <f>C31+1</f>
        <v>11</v>
      </c>
      <c r="D32" s="78" t="s">
        <v>62</v>
      </c>
      <c r="E32" s="95" t="s">
        <v>8</v>
      </c>
      <c r="F32" s="24">
        <v>2</v>
      </c>
      <c r="G32" s="13"/>
      <c r="H32" s="14"/>
    </row>
    <row r="33" spans="2:8" ht="15">
      <c r="B33" s="116" t="s">
        <v>317</v>
      </c>
      <c r="C33" s="120">
        <f>C32+1</f>
        <v>12</v>
      </c>
      <c r="D33" s="78" t="s">
        <v>72</v>
      </c>
      <c r="E33" s="95" t="s">
        <v>8</v>
      </c>
      <c r="F33" s="24">
        <v>4</v>
      </c>
      <c r="G33" s="13"/>
      <c r="H33" s="14"/>
    </row>
    <row r="34" spans="2:8" ht="15">
      <c r="B34" s="116"/>
      <c r="C34" s="120"/>
      <c r="D34" s="94" t="s">
        <v>91</v>
      </c>
      <c r="E34" s="95"/>
      <c r="F34" s="24"/>
      <c r="G34" s="13"/>
      <c r="H34" s="14"/>
    </row>
    <row r="35" spans="2:8" ht="15">
      <c r="B35" s="116" t="s">
        <v>317</v>
      </c>
      <c r="C35" s="120">
        <f>C33+1</f>
        <v>13</v>
      </c>
      <c r="D35" s="78" t="s">
        <v>64</v>
      </c>
      <c r="E35" s="95" t="s">
        <v>8</v>
      </c>
      <c r="F35" s="24">
        <v>8</v>
      </c>
      <c r="G35" s="13"/>
      <c r="H35" s="14"/>
    </row>
    <row r="36" spans="2:8" ht="15">
      <c r="B36" s="116"/>
      <c r="C36" s="120"/>
      <c r="D36" s="94" t="s">
        <v>162</v>
      </c>
      <c r="E36" s="95"/>
      <c r="F36" s="24"/>
      <c r="G36" s="13"/>
      <c r="H36" s="14"/>
    </row>
    <row r="37" spans="2:8" ht="15">
      <c r="B37" s="116" t="s">
        <v>317</v>
      </c>
      <c r="C37" s="120">
        <f>C35+1</f>
        <v>14</v>
      </c>
      <c r="D37" s="78" t="s">
        <v>152</v>
      </c>
      <c r="E37" s="95" t="s">
        <v>8</v>
      </c>
      <c r="F37" s="24">
        <v>7</v>
      </c>
      <c r="G37" s="13"/>
      <c r="H37" s="14"/>
    </row>
    <row r="38" spans="2:8" ht="15">
      <c r="B38" s="116" t="s">
        <v>317</v>
      </c>
      <c r="C38" s="120">
        <f>C37+1</f>
        <v>15</v>
      </c>
      <c r="D38" s="78" t="s">
        <v>153</v>
      </c>
      <c r="E38" s="95" t="s">
        <v>8</v>
      </c>
      <c r="F38" s="24">
        <v>7</v>
      </c>
      <c r="G38" s="13"/>
      <c r="H38" s="14"/>
    </row>
    <row r="39" spans="2:8" ht="6.75" customHeight="1">
      <c r="B39" s="116"/>
      <c r="C39" s="120"/>
      <c r="D39" s="78"/>
      <c r="E39" s="95"/>
      <c r="F39" s="24"/>
      <c r="G39" s="13"/>
      <c r="H39" s="14"/>
    </row>
    <row r="40" spans="2:8" ht="15">
      <c r="B40" s="116"/>
      <c r="C40" s="119"/>
      <c r="D40" s="78" t="s">
        <v>28</v>
      </c>
      <c r="E40" s="25"/>
      <c r="F40" s="24"/>
      <c r="G40" s="13"/>
      <c r="H40" s="14"/>
    </row>
    <row r="41" spans="2:8" ht="15">
      <c r="B41" s="116"/>
      <c r="C41" s="119"/>
      <c r="D41" s="94" t="s">
        <v>29</v>
      </c>
      <c r="E41" s="25"/>
      <c r="F41" s="24"/>
      <c r="G41" s="13"/>
      <c r="H41" s="14"/>
    </row>
    <row r="42" spans="2:8" ht="15">
      <c r="B42" s="116" t="s">
        <v>317</v>
      </c>
      <c r="C42" s="120">
        <f>C38+1</f>
        <v>16</v>
      </c>
      <c r="D42" s="78" t="s">
        <v>66</v>
      </c>
      <c r="E42" s="95" t="s">
        <v>31</v>
      </c>
      <c r="F42" s="24">
        <v>17</v>
      </c>
      <c r="G42" s="13"/>
      <c r="H42" s="14"/>
    </row>
    <row r="43" spans="2:8" ht="15">
      <c r="B43" s="116" t="s">
        <v>317</v>
      </c>
      <c r="C43" s="120">
        <f>C42+1</f>
        <v>17</v>
      </c>
      <c r="D43" s="78" t="s">
        <v>33</v>
      </c>
      <c r="E43" s="95" t="s">
        <v>31</v>
      </c>
      <c r="F43" s="24">
        <v>2</v>
      </c>
      <c r="G43" s="13"/>
      <c r="H43" s="14"/>
    </row>
    <row r="44" spans="2:8" ht="15">
      <c r="B44" s="116" t="s">
        <v>317</v>
      </c>
      <c r="C44" s="120">
        <f>C43+1</f>
        <v>18</v>
      </c>
      <c r="D44" s="78" t="s">
        <v>34</v>
      </c>
      <c r="E44" s="95" t="s">
        <v>31</v>
      </c>
      <c r="F44" s="24">
        <v>2</v>
      </c>
      <c r="G44" s="13"/>
      <c r="H44" s="14"/>
    </row>
    <row r="45" spans="2:8" ht="30">
      <c r="B45" s="116" t="s">
        <v>317</v>
      </c>
      <c r="C45" s="120">
        <f>C44+1</f>
        <v>19</v>
      </c>
      <c r="D45" s="78" t="s">
        <v>67</v>
      </c>
      <c r="E45" s="95" t="s">
        <v>31</v>
      </c>
      <c r="F45" s="24">
        <v>9</v>
      </c>
      <c r="G45" s="13"/>
      <c r="H45" s="14"/>
    </row>
    <row r="46" spans="2:8" ht="15">
      <c r="B46" s="116" t="s">
        <v>317</v>
      </c>
      <c r="C46" s="120">
        <f>C45+1</f>
        <v>20</v>
      </c>
      <c r="D46" s="78" t="s">
        <v>69</v>
      </c>
      <c r="E46" s="95" t="s">
        <v>31</v>
      </c>
      <c r="F46" s="24">
        <v>4</v>
      </c>
      <c r="G46" s="13"/>
      <c r="H46" s="14"/>
    </row>
    <row r="47" spans="2:8" ht="15">
      <c r="B47" s="116" t="s">
        <v>317</v>
      </c>
      <c r="C47" s="120">
        <f>C46+1</f>
        <v>21</v>
      </c>
      <c r="D47" s="78" t="s">
        <v>111</v>
      </c>
      <c r="E47" s="95" t="s">
        <v>31</v>
      </c>
      <c r="F47" s="24">
        <v>1</v>
      </c>
      <c r="G47" s="13"/>
      <c r="H47" s="14"/>
    </row>
    <row r="48" spans="2:8" ht="15">
      <c r="B48" s="116"/>
      <c r="C48" s="117"/>
      <c r="D48" s="96" t="s">
        <v>51</v>
      </c>
      <c r="E48" s="66"/>
      <c r="F48" s="24"/>
      <c r="G48" s="13"/>
      <c r="H48" s="14"/>
    </row>
    <row r="49" spans="2:8" ht="15.75" thickBot="1">
      <c r="B49" s="123" t="s">
        <v>317</v>
      </c>
      <c r="C49" s="124">
        <f>C47+1</f>
        <v>22</v>
      </c>
      <c r="D49" s="97" t="s">
        <v>94</v>
      </c>
      <c r="E49" s="98" t="s">
        <v>31</v>
      </c>
      <c r="F49" s="36">
        <v>1</v>
      </c>
      <c r="G49" s="37"/>
      <c r="H49" s="38"/>
    </row>
    <row r="50" spans="2:8" ht="25.5" customHeight="1" thickBot="1">
      <c r="B50" s="121"/>
      <c r="C50" s="122"/>
      <c r="D50" s="57"/>
      <c r="E50" s="58"/>
      <c r="F50" s="59"/>
      <c r="G50" s="82" t="s">
        <v>318</v>
      </c>
      <c r="H50" s="81">
        <f>SUM(H6:H49)</f>
        <v>0</v>
      </c>
    </row>
    <row r="51" ht="15.75" thickBot="1"/>
    <row r="52" spans="2:8" ht="15.75" thickBot="1">
      <c r="B52" s="52"/>
      <c r="C52" s="53"/>
      <c r="D52" s="54"/>
      <c r="E52" s="55"/>
      <c r="F52" s="39"/>
      <c r="G52" s="39" t="s">
        <v>318</v>
      </c>
      <c r="H52" s="56">
        <f>H50</f>
        <v>0</v>
      </c>
    </row>
    <row r="53" spans="2:8" ht="15.75" thickBot="1">
      <c r="B53" s="45"/>
      <c r="C53" s="46"/>
      <c r="D53" s="46"/>
      <c r="E53" s="46"/>
      <c r="F53" s="47"/>
      <c r="G53" s="47" t="s">
        <v>319</v>
      </c>
      <c r="H53" s="40">
        <f>SUM(H52)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71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.00390625" style="7" customWidth="1"/>
    <col min="2" max="2" width="7.140625" style="113" customWidth="1"/>
    <col min="3" max="3" width="6.8515625" style="112" customWidth="1"/>
    <col min="4" max="4" width="51.8515625" style="7" customWidth="1"/>
    <col min="5" max="5" width="12.00390625" style="7" customWidth="1"/>
    <col min="6" max="6" width="8.00390625" style="7" bestFit="1" customWidth="1"/>
    <col min="7" max="8" width="11.00390625" style="7" customWidth="1"/>
    <col min="9" max="16384" width="9.140625" style="7" customWidth="1"/>
  </cols>
  <sheetData>
    <row r="1" ht="20.25">
      <c r="D1" s="2" t="s">
        <v>407</v>
      </c>
    </row>
    <row r="2" ht="15">
      <c r="D2" s="85" t="s">
        <v>316</v>
      </c>
    </row>
    <row r="3" ht="15.75" thickBot="1"/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343</v>
      </c>
      <c r="C8" s="117">
        <f>1</f>
        <v>1</v>
      </c>
      <c r="D8" s="90" t="s">
        <v>85</v>
      </c>
      <c r="E8" s="66" t="s">
        <v>8</v>
      </c>
      <c r="F8" s="17">
        <v>3</v>
      </c>
      <c r="G8" s="13"/>
      <c r="H8" s="14"/>
    </row>
    <row r="9" spans="2:8" ht="15">
      <c r="B9" s="116" t="s">
        <v>343</v>
      </c>
      <c r="C9" s="117">
        <f>C8+1</f>
        <v>2</v>
      </c>
      <c r="D9" s="90" t="s">
        <v>86</v>
      </c>
      <c r="E9" s="66" t="s">
        <v>8</v>
      </c>
      <c r="F9" s="17">
        <v>3</v>
      </c>
      <c r="G9" s="13"/>
      <c r="H9" s="14"/>
    </row>
    <row r="10" spans="2:8" ht="15">
      <c r="B10" s="116" t="s">
        <v>343</v>
      </c>
      <c r="C10" s="117">
        <f>C9+1</f>
        <v>3</v>
      </c>
      <c r="D10" s="90" t="s">
        <v>87</v>
      </c>
      <c r="E10" s="66" t="s">
        <v>31</v>
      </c>
      <c r="F10" s="17">
        <v>2</v>
      </c>
      <c r="G10" s="13"/>
      <c r="H10" s="14"/>
    </row>
    <row r="11" spans="2:8" ht="4.5" customHeight="1">
      <c r="B11" s="116"/>
      <c r="C11" s="117"/>
      <c r="D11" s="90"/>
      <c r="E11" s="66"/>
      <c r="F11" s="17"/>
      <c r="G11" s="13"/>
      <c r="H11" s="14"/>
    </row>
    <row r="12" spans="2:8" ht="15">
      <c r="B12" s="116"/>
      <c r="C12" s="117"/>
      <c r="D12" s="89" t="s">
        <v>52</v>
      </c>
      <c r="E12" s="66"/>
      <c r="F12" s="17"/>
      <c r="G12" s="13"/>
      <c r="H12" s="14"/>
    </row>
    <row r="13" spans="2:8" ht="30">
      <c r="B13" s="116" t="s">
        <v>343</v>
      </c>
      <c r="C13" s="117">
        <f>C9+1</f>
        <v>3</v>
      </c>
      <c r="D13" s="90" t="s">
        <v>258</v>
      </c>
      <c r="E13" s="66" t="s">
        <v>227</v>
      </c>
      <c r="F13" s="17">
        <v>855</v>
      </c>
      <c r="G13" s="13"/>
      <c r="H13" s="14"/>
    </row>
    <row r="14" spans="2:8" ht="30">
      <c r="B14" s="116" t="s">
        <v>343</v>
      </c>
      <c r="C14" s="117">
        <f>C13+1</f>
        <v>4</v>
      </c>
      <c r="D14" s="90" t="s">
        <v>53</v>
      </c>
      <c r="E14" s="66" t="s">
        <v>227</v>
      </c>
      <c r="F14" s="17">
        <v>39</v>
      </c>
      <c r="G14" s="13"/>
      <c r="H14" s="14"/>
    </row>
    <row r="15" spans="2:8" ht="30">
      <c r="B15" s="116" t="s">
        <v>343</v>
      </c>
      <c r="C15" s="117">
        <f>C14+1</f>
        <v>5</v>
      </c>
      <c r="D15" s="90" t="s">
        <v>155</v>
      </c>
      <c r="E15" s="66" t="s">
        <v>228</v>
      </c>
      <c r="F15" s="17">
        <v>230</v>
      </c>
      <c r="G15" s="13"/>
      <c r="H15" s="14"/>
    </row>
    <row r="16" spans="2:8" ht="15">
      <c r="B16" s="116"/>
      <c r="C16" s="118"/>
      <c r="D16" s="91" t="s">
        <v>83</v>
      </c>
      <c r="E16" s="13"/>
      <c r="F16" s="17"/>
      <c r="G16" s="13"/>
      <c r="H16" s="14"/>
    </row>
    <row r="17" spans="2:8" ht="18">
      <c r="B17" s="116" t="s">
        <v>343</v>
      </c>
      <c r="C17" s="117">
        <f>C15+1</f>
        <v>6</v>
      </c>
      <c r="D17" s="31" t="s">
        <v>84</v>
      </c>
      <c r="E17" s="66" t="s">
        <v>229</v>
      </c>
      <c r="F17" s="17">
        <v>1048</v>
      </c>
      <c r="G17" s="13"/>
      <c r="H17" s="14"/>
    </row>
    <row r="18" spans="2:8" ht="15">
      <c r="B18" s="116" t="s">
        <v>343</v>
      </c>
      <c r="C18" s="117">
        <f>C17+1</f>
        <v>7</v>
      </c>
      <c r="D18" s="31" t="s">
        <v>81</v>
      </c>
      <c r="E18" s="66" t="s">
        <v>31</v>
      </c>
      <c r="F18" s="17">
        <v>11</v>
      </c>
      <c r="G18" s="13"/>
      <c r="H18" s="14"/>
    </row>
    <row r="19" spans="2:8" ht="5.25" customHeight="1">
      <c r="B19" s="116"/>
      <c r="C19" s="117"/>
      <c r="D19" s="92"/>
      <c r="E19" s="66"/>
      <c r="F19" s="24"/>
      <c r="G19" s="13"/>
      <c r="H19" s="14"/>
    </row>
    <row r="20" spans="2:8" ht="15">
      <c r="B20" s="116"/>
      <c r="C20" s="119"/>
      <c r="D20" s="93" t="s">
        <v>104</v>
      </c>
      <c r="E20" s="25"/>
      <c r="F20" s="24"/>
      <c r="G20" s="13"/>
      <c r="H20" s="14"/>
    </row>
    <row r="21" spans="2:8" ht="15">
      <c r="B21" s="116"/>
      <c r="C21" s="119"/>
      <c r="D21" s="78" t="s">
        <v>22</v>
      </c>
      <c r="E21" s="25"/>
      <c r="F21" s="24"/>
      <c r="G21" s="13"/>
      <c r="H21" s="14"/>
    </row>
    <row r="22" spans="2:8" ht="60">
      <c r="B22" s="116"/>
      <c r="C22" s="119"/>
      <c r="D22" s="94" t="s">
        <v>119</v>
      </c>
      <c r="E22" s="25"/>
      <c r="F22" s="24"/>
      <c r="G22" s="13"/>
      <c r="H22" s="14"/>
    </row>
    <row r="23" spans="2:8" ht="15">
      <c r="B23" s="116" t="s">
        <v>343</v>
      </c>
      <c r="C23" s="119">
        <f>C18+1</f>
        <v>8</v>
      </c>
      <c r="D23" s="31" t="s">
        <v>50</v>
      </c>
      <c r="E23" s="25" t="s">
        <v>23</v>
      </c>
      <c r="F23" s="24">
        <v>116.5</v>
      </c>
      <c r="G23" s="13"/>
      <c r="H23" s="14"/>
    </row>
    <row r="24" spans="2:8" ht="60">
      <c r="B24" s="116"/>
      <c r="C24" s="119"/>
      <c r="D24" s="94" t="s">
        <v>70</v>
      </c>
      <c r="E24" s="25"/>
      <c r="F24" s="24"/>
      <c r="G24" s="13"/>
      <c r="H24" s="14"/>
    </row>
    <row r="25" spans="2:8" ht="15">
      <c r="B25" s="116" t="s">
        <v>343</v>
      </c>
      <c r="C25" s="120">
        <f>C23+1</f>
        <v>9</v>
      </c>
      <c r="D25" s="78" t="s">
        <v>50</v>
      </c>
      <c r="E25" s="25" t="s">
        <v>23</v>
      </c>
      <c r="F25" s="24">
        <v>302</v>
      </c>
      <c r="G25" s="13"/>
      <c r="H25" s="14"/>
    </row>
    <row r="26" spans="2:8" ht="15">
      <c r="B26" s="116" t="s">
        <v>343</v>
      </c>
      <c r="C26" s="120">
        <f>C25+1</f>
        <v>10</v>
      </c>
      <c r="D26" s="78" t="s">
        <v>24</v>
      </c>
      <c r="E26" s="25" t="s">
        <v>23</v>
      </c>
      <c r="F26" s="24">
        <v>142</v>
      </c>
      <c r="G26" s="13"/>
      <c r="H26" s="14"/>
    </row>
    <row r="27" spans="2:8" ht="4.5" customHeight="1">
      <c r="B27" s="116"/>
      <c r="C27" s="120"/>
      <c r="D27" s="31"/>
      <c r="E27" s="25"/>
      <c r="F27" s="24"/>
      <c r="G27" s="13"/>
      <c r="H27" s="14"/>
    </row>
    <row r="28" spans="2:8" ht="15">
      <c r="B28" s="116"/>
      <c r="C28" s="120"/>
      <c r="D28" s="78" t="s">
        <v>26</v>
      </c>
      <c r="E28" s="25"/>
      <c r="F28" s="24"/>
      <c r="G28" s="13"/>
      <c r="H28" s="14"/>
    </row>
    <row r="29" spans="2:8" ht="45">
      <c r="B29" s="116"/>
      <c r="C29" s="120"/>
      <c r="D29" s="94" t="s">
        <v>98</v>
      </c>
      <c r="E29" s="95"/>
      <c r="F29" s="24"/>
      <c r="G29" s="13"/>
      <c r="H29" s="14"/>
    </row>
    <row r="30" spans="2:8" ht="15">
      <c r="B30" s="116" t="s">
        <v>343</v>
      </c>
      <c r="C30" s="120">
        <f>C26+1</f>
        <v>11</v>
      </c>
      <c r="D30" s="78" t="s">
        <v>55</v>
      </c>
      <c r="E30" s="95" t="s">
        <v>2</v>
      </c>
      <c r="F30" s="24">
        <v>3</v>
      </c>
      <c r="G30" s="13"/>
      <c r="H30" s="14"/>
    </row>
    <row r="31" spans="2:8" ht="15">
      <c r="B31" s="116" t="s">
        <v>343</v>
      </c>
      <c r="C31" s="120">
        <f>C30+1</f>
        <v>12</v>
      </c>
      <c r="D31" s="78" t="s">
        <v>56</v>
      </c>
      <c r="E31" s="95" t="s">
        <v>2</v>
      </c>
      <c r="F31" s="24">
        <v>1</v>
      </c>
      <c r="G31" s="13"/>
      <c r="H31" s="14"/>
    </row>
    <row r="32" spans="2:8" ht="15">
      <c r="B32" s="116" t="s">
        <v>343</v>
      </c>
      <c r="C32" s="120">
        <f>C31+1</f>
        <v>13</v>
      </c>
      <c r="D32" s="78" t="s">
        <v>24</v>
      </c>
      <c r="E32" s="95" t="s">
        <v>2</v>
      </c>
      <c r="F32" s="24">
        <v>3</v>
      </c>
      <c r="G32" s="13"/>
      <c r="H32" s="14"/>
    </row>
    <row r="33" spans="2:8" ht="30">
      <c r="B33" s="116"/>
      <c r="C33" s="119"/>
      <c r="D33" s="94" t="s">
        <v>100</v>
      </c>
      <c r="E33" s="25"/>
      <c r="F33" s="24"/>
      <c r="G33" s="13"/>
      <c r="H33" s="14"/>
    </row>
    <row r="34" spans="2:8" ht="15">
      <c r="B34" s="116" t="s">
        <v>343</v>
      </c>
      <c r="C34" s="119">
        <f>C32+1</f>
        <v>14</v>
      </c>
      <c r="D34" s="31" t="s">
        <v>50</v>
      </c>
      <c r="E34" s="25" t="s">
        <v>2</v>
      </c>
      <c r="F34" s="24">
        <v>8</v>
      </c>
      <c r="G34" s="13"/>
      <c r="H34" s="14"/>
    </row>
    <row r="35" spans="2:8" ht="15">
      <c r="B35" s="116" t="s">
        <v>343</v>
      </c>
      <c r="C35" s="119">
        <f>C34+1</f>
        <v>15</v>
      </c>
      <c r="D35" s="31" t="s">
        <v>24</v>
      </c>
      <c r="E35" s="25" t="s">
        <v>2</v>
      </c>
      <c r="F35" s="24">
        <v>1</v>
      </c>
      <c r="G35" s="13"/>
      <c r="H35" s="14"/>
    </row>
    <row r="36" spans="2:8" ht="4.5" customHeight="1">
      <c r="B36" s="116"/>
      <c r="C36" s="119"/>
      <c r="D36" s="31"/>
      <c r="E36" s="25"/>
      <c r="F36" s="24"/>
      <c r="G36" s="13"/>
      <c r="H36" s="14"/>
    </row>
    <row r="37" spans="2:8" ht="15">
      <c r="B37" s="116"/>
      <c r="C37" s="119"/>
      <c r="D37" s="78" t="s">
        <v>75</v>
      </c>
      <c r="E37" s="95"/>
      <c r="F37" s="24"/>
      <c r="G37" s="13"/>
      <c r="H37" s="14"/>
    </row>
    <row r="38" spans="2:8" ht="15">
      <c r="B38" s="116"/>
      <c r="C38" s="119"/>
      <c r="D38" s="94" t="s">
        <v>92</v>
      </c>
      <c r="E38" s="25"/>
      <c r="F38" s="24"/>
      <c r="G38" s="13"/>
      <c r="H38" s="14"/>
    </row>
    <row r="39" spans="2:8" ht="15">
      <c r="B39" s="116"/>
      <c r="C39" s="119"/>
      <c r="D39" s="91" t="s">
        <v>89</v>
      </c>
      <c r="E39" s="25"/>
      <c r="F39" s="24"/>
      <c r="G39" s="13"/>
      <c r="H39" s="14"/>
    </row>
    <row r="40" spans="2:8" ht="18">
      <c r="B40" s="116" t="s">
        <v>343</v>
      </c>
      <c r="C40" s="119">
        <f>C35+1</f>
        <v>16</v>
      </c>
      <c r="D40" s="31" t="s">
        <v>240</v>
      </c>
      <c r="E40" s="25" t="s">
        <v>8</v>
      </c>
      <c r="F40" s="24">
        <v>6</v>
      </c>
      <c r="G40" s="13"/>
      <c r="H40" s="14"/>
    </row>
    <row r="41" spans="2:8" ht="15">
      <c r="B41" s="116"/>
      <c r="C41" s="119"/>
      <c r="D41" s="94" t="s">
        <v>90</v>
      </c>
      <c r="E41" s="25"/>
      <c r="F41" s="24"/>
      <c r="G41" s="13"/>
      <c r="H41" s="14"/>
    </row>
    <row r="42" spans="2:8" ht="15">
      <c r="B42" s="116"/>
      <c r="C42" s="120"/>
      <c r="D42" s="94" t="s">
        <v>74</v>
      </c>
      <c r="E42" s="95"/>
      <c r="F42" s="24"/>
      <c r="G42" s="13"/>
      <c r="H42" s="14"/>
    </row>
    <row r="43" spans="2:8" ht="15">
      <c r="B43" s="116" t="s">
        <v>343</v>
      </c>
      <c r="C43" s="120">
        <f>C40+1</f>
        <v>17</v>
      </c>
      <c r="D43" s="78" t="s">
        <v>61</v>
      </c>
      <c r="E43" s="95" t="s">
        <v>8</v>
      </c>
      <c r="F43" s="24">
        <v>7</v>
      </c>
      <c r="G43" s="13"/>
      <c r="H43" s="14"/>
    </row>
    <row r="44" spans="2:8" ht="15">
      <c r="B44" s="116" t="s">
        <v>343</v>
      </c>
      <c r="C44" s="120">
        <f>C43+1</f>
        <v>18</v>
      </c>
      <c r="D44" s="78" t="s">
        <v>72</v>
      </c>
      <c r="E44" s="95" t="s">
        <v>8</v>
      </c>
      <c r="F44" s="24">
        <v>14</v>
      </c>
      <c r="G44" s="13"/>
      <c r="H44" s="14"/>
    </row>
    <row r="45" spans="2:8" ht="15">
      <c r="B45" s="116"/>
      <c r="C45" s="120"/>
      <c r="D45" s="94" t="s">
        <v>91</v>
      </c>
      <c r="E45" s="95"/>
      <c r="F45" s="24"/>
      <c r="G45" s="13"/>
      <c r="H45" s="14"/>
    </row>
    <row r="46" spans="2:8" ht="15">
      <c r="B46" s="116" t="s">
        <v>343</v>
      </c>
      <c r="C46" s="120">
        <f>C44+1</f>
        <v>19</v>
      </c>
      <c r="D46" s="78" t="s">
        <v>64</v>
      </c>
      <c r="E46" s="95" t="s">
        <v>8</v>
      </c>
      <c r="F46" s="24">
        <v>15</v>
      </c>
      <c r="G46" s="13"/>
      <c r="H46" s="14"/>
    </row>
    <row r="47" spans="2:8" ht="15">
      <c r="B47" s="116"/>
      <c r="C47" s="120"/>
      <c r="D47" s="94" t="s">
        <v>162</v>
      </c>
      <c r="E47" s="95"/>
      <c r="F47" s="24"/>
      <c r="G47" s="13"/>
      <c r="H47" s="14"/>
    </row>
    <row r="48" spans="2:8" ht="15">
      <c r="B48" s="116" t="s">
        <v>343</v>
      </c>
      <c r="C48" s="120">
        <f>C46+1</f>
        <v>20</v>
      </c>
      <c r="D48" s="78" t="s">
        <v>152</v>
      </c>
      <c r="E48" s="95" t="s">
        <v>8</v>
      </c>
      <c r="F48" s="24">
        <v>5</v>
      </c>
      <c r="G48" s="13"/>
      <c r="H48" s="14"/>
    </row>
    <row r="49" spans="2:8" ht="15">
      <c r="B49" s="116" t="s">
        <v>343</v>
      </c>
      <c r="C49" s="120">
        <f>C48+1</f>
        <v>21</v>
      </c>
      <c r="D49" s="78" t="s">
        <v>153</v>
      </c>
      <c r="E49" s="95" t="s">
        <v>8</v>
      </c>
      <c r="F49" s="24">
        <v>5</v>
      </c>
      <c r="G49" s="13"/>
      <c r="H49" s="14"/>
    </row>
    <row r="50" spans="2:8" ht="15">
      <c r="B50" s="116"/>
      <c r="C50" s="120"/>
      <c r="D50" s="94" t="s">
        <v>92</v>
      </c>
      <c r="E50" s="95"/>
      <c r="F50" s="24"/>
      <c r="G50" s="13"/>
      <c r="H50" s="14"/>
    </row>
    <row r="51" spans="2:8" ht="15">
      <c r="B51" s="116"/>
      <c r="C51" s="120"/>
      <c r="D51" s="94" t="s">
        <v>93</v>
      </c>
      <c r="E51" s="95"/>
      <c r="F51" s="24"/>
      <c r="G51" s="13"/>
      <c r="H51" s="14"/>
    </row>
    <row r="52" spans="2:8" ht="33.75" thickBot="1">
      <c r="B52" s="116" t="s">
        <v>343</v>
      </c>
      <c r="C52" s="120">
        <f>C49+1</f>
        <v>22</v>
      </c>
      <c r="D52" s="78" t="s">
        <v>233</v>
      </c>
      <c r="E52" s="95"/>
      <c r="F52" s="24">
        <v>6</v>
      </c>
      <c r="G52" s="13"/>
      <c r="H52" s="14"/>
    </row>
    <row r="53" spans="2:8" ht="25.5" customHeight="1" thickBot="1">
      <c r="B53" s="121"/>
      <c r="C53" s="122"/>
      <c r="D53" s="57"/>
      <c r="E53" s="58"/>
      <c r="F53" s="59"/>
      <c r="G53" s="82" t="s">
        <v>321</v>
      </c>
      <c r="H53" s="81">
        <f>SUM(H7:H52)</f>
        <v>0</v>
      </c>
    </row>
    <row r="54" spans="2:8" ht="15">
      <c r="B54" s="116"/>
      <c r="C54" s="119"/>
      <c r="D54" s="78" t="s">
        <v>28</v>
      </c>
      <c r="E54" s="25"/>
      <c r="F54" s="24"/>
      <c r="G54" s="13"/>
      <c r="H54" s="14"/>
    </row>
    <row r="55" spans="2:8" ht="15">
      <c r="B55" s="116"/>
      <c r="C55" s="119"/>
      <c r="D55" s="94" t="s">
        <v>29</v>
      </c>
      <c r="E55" s="25"/>
      <c r="F55" s="24"/>
      <c r="G55" s="13"/>
      <c r="H55" s="14"/>
    </row>
    <row r="56" spans="2:8" ht="15">
      <c r="B56" s="116" t="s">
        <v>343</v>
      </c>
      <c r="C56" s="120">
        <f>C52+1</f>
        <v>23</v>
      </c>
      <c r="D56" s="78" t="s">
        <v>66</v>
      </c>
      <c r="E56" s="95" t="s">
        <v>31</v>
      </c>
      <c r="F56" s="24">
        <v>6</v>
      </c>
      <c r="G56" s="13"/>
      <c r="H56" s="14"/>
    </row>
    <row r="57" spans="2:8" ht="30">
      <c r="B57" s="116" t="s">
        <v>343</v>
      </c>
      <c r="C57" s="120">
        <f>C56+1</f>
        <v>24</v>
      </c>
      <c r="D57" s="78" t="s">
        <v>67</v>
      </c>
      <c r="E57" s="95" t="s">
        <v>31</v>
      </c>
      <c r="F57" s="24">
        <v>17</v>
      </c>
      <c r="G57" s="13"/>
      <c r="H57" s="14"/>
    </row>
    <row r="58" spans="2:8" ht="15">
      <c r="B58" s="116" t="s">
        <v>343</v>
      </c>
      <c r="C58" s="120">
        <f>C57+1</f>
        <v>25</v>
      </c>
      <c r="D58" s="78" t="s">
        <v>68</v>
      </c>
      <c r="E58" s="95" t="s">
        <v>31</v>
      </c>
      <c r="F58" s="24">
        <v>8</v>
      </c>
      <c r="G58" s="13"/>
      <c r="H58" s="14"/>
    </row>
    <row r="59" spans="2:8" ht="15">
      <c r="B59" s="116" t="s">
        <v>343</v>
      </c>
      <c r="C59" s="120">
        <f>C58+1</f>
        <v>26</v>
      </c>
      <c r="D59" s="78" t="s">
        <v>69</v>
      </c>
      <c r="E59" s="95" t="s">
        <v>31</v>
      </c>
      <c r="F59" s="24">
        <v>11</v>
      </c>
      <c r="G59" s="13"/>
      <c r="H59" s="14"/>
    </row>
    <row r="60" spans="2:8" ht="15">
      <c r="B60" s="116" t="s">
        <v>343</v>
      </c>
      <c r="C60" s="120">
        <f>C59+1</f>
        <v>27</v>
      </c>
      <c r="D60" s="78" t="s">
        <v>115</v>
      </c>
      <c r="E60" s="95" t="s">
        <v>31</v>
      </c>
      <c r="F60" s="24">
        <v>1</v>
      </c>
      <c r="G60" s="13"/>
      <c r="H60" s="14"/>
    </row>
    <row r="61" spans="2:8" ht="15">
      <c r="B61" s="116" t="s">
        <v>343</v>
      </c>
      <c r="C61" s="120">
        <f>C60+1</f>
        <v>28</v>
      </c>
      <c r="D61" s="78" t="s">
        <v>111</v>
      </c>
      <c r="E61" s="95" t="s">
        <v>31</v>
      </c>
      <c r="F61" s="24">
        <v>3</v>
      </c>
      <c r="G61" s="13"/>
      <c r="H61" s="14"/>
    </row>
    <row r="62" spans="2:8" ht="15">
      <c r="B62" s="116"/>
      <c r="C62" s="117"/>
      <c r="D62" s="96" t="s">
        <v>51</v>
      </c>
      <c r="E62" s="66"/>
      <c r="F62" s="24"/>
      <c r="G62" s="13"/>
      <c r="H62" s="14"/>
    </row>
    <row r="63" spans="2:8" ht="15">
      <c r="B63" s="116" t="s">
        <v>343</v>
      </c>
      <c r="C63" s="117">
        <f>C61+1</f>
        <v>29</v>
      </c>
      <c r="D63" s="92" t="s">
        <v>94</v>
      </c>
      <c r="E63" s="66" t="s">
        <v>31</v>
      </c>
      <c r="F63" s="24">
        <v>1</v>
      </c>
      <c r="G63" s="13"/>
      <c r="H63" s="14"/>
    </row>
    <row r="64" spans="2:8" ht="15">
      <c r="B64" s="116"/>
      <c r="C64" s="117"/>
      <c r="D64" s="96" t="s">
        <v>108</v>
      </c>
      <c r="E64" s="66"/>
      <c r="F64" s="24"/>
      <c r="G64" s="13"/>
      <c r="H64" s="14"/>
    </row>
    <row r="65" spans="2:8" ht="15">
      <c r="B65" s="116" t="s">
        <v>343</v>
      </c>
      <c r="C65" s="117">
        <f>C63+1</f>
        <v>30</v>
      </c>
      <c r="D65" s="92" t="s">
        <v>107</v>
      </c>
      <c r="E65" s="66" t="s">
        <v>106</v>
      </c>
      <c r="F65" s="24">
        <v>24.5</v>
      </c>
      <c r="G65" s="13"/>
      <c r="H65" s="14"/>
    </row>
    <row r="66" spans="2:8" ht="15.75" thickBot="1">
      <c r="B66" s="123" t="s">
        <v>343</v>
      </c>
      <c r="C66" s="124">
        <f>C65+1</f>
        <v>31</v>
      </c>
      <c r="D66" s="97" t="s">
        <v>116</v>
      </c>
      <c r="E66" s="98" t="s">
        <v>106</v>
      </c>
      <c r="F66" s="36">
        <v>12</v>
      </c>
      <c r="G66" s="37"/>
      <c r="H66" s="38"/>
    </row>
    <row r="67" spans="2:8" ht="25.5" customHeight="1" thickBot="1">
      <c r="B67" s="121"/>
      <c r="C67" s="122"/>
      <c r="D67" s="57"/>
      <c r="E67" s="58"/>
      <c r="F67" s="59"/>
      <c r="G67" s="82" t="s">
        <v>322</v>
      </c>
      <c r="H67" s="81">
        <f>SUM(H55:H66)</f>
        <v>0</v>
      </c>
    </row>
    <row r="68" ht="15.75" thickBot="1"/>
    <row r="69" spans="2:8" ht="15.75" thickBot="1">
      <c r="B69" s="52"/>
      <c r="C69" s="53"/>
      <c r="D69" s="54"/>
      <c r="E69" s="55"/>
      <c r="F69" s="39"/>
      <c r="G69" s="39" t="s">
        <v>321</v>
      </c>
      <c r="H69" s="56">
        <f>H53</f>
        <v>0</v>
      </c>
    </row>
    <row r="70" spans="2:8" ht="15.75" thickBot="1">
      <c r="B70" s="52"/>
      <c r="C70" s="53"/>
      <c r="D70" s="54"/>
      <c r="E70" s="55"/>
      <c r="F70" s="39"/>
      <c r="G70" s="39" t="s">
        <v>322</v>
      </c>
      <c r="H70" s="56">
        <f>H67</f>
        <v>0</v>
      </c>
    </row>
    <row r="71" spans="2:8" ht="15.75" thickBot="1">
      <c r="B71" s="45"/>
      <c r="C71" s="46"/>
      <c r="D71" s="46"/>
      <c r="E71" s="46"/>
      <c r="F71" s="47"/>
      <c r="G71" s="47" t="s">
        <v>323</v>
      </c>
      <c r="H71" s="40">
        <f>SUM(H69:H70)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5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H66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.8515625" style="7" customWidth="1"/>
    <col min="2" max="2" width="7.00390625" style="113" customWidth="1"/>
    <col min="3" max="3" width="7.00390625" style="112" customWidth="1"/>
    <col min="4" max="4" width="54.00390625" style="7" customWidth="1"/>
    <col min="5" max="5" width="13.00390625" style="7" customWidth="1"/>
    <col min="6" max="6" width="8.00390625" style="7" bestFit="1" customWidth="1"/>
    <col min="7" max="7" width="11.140625" style="7" customWidth="1"/>
    <col min="8" max="8" width="10.8515625" style="7" customWidth="1"/>
    <col min="9" max="16384" width="9.140625" style="7" customWidth="1"/>
  </cols>
  <sheetData>
    <row r="1" ht="20.25">
      <c r="D1" s="2" t="s">
        <v>408</v>
      </c>
    </row>
    <row r="2" spans="4:5" ht="29.25" customHeight="1">
      <c r="D2" s="259" t="s">
        <v>320</v>
      </c>
      <c r="E2" s="259"/>
    </row>
    <row r="3" spans="4:5" ht="14.25" customHeight="1" thickBot="1">
      <c r="D3" s="4"/>
      <c r="E3" s="4"/>
    </row>
    <row r="4" spans="2:8" ht="15">
      <c r="B4" s="265" t="s">
        <v>196</v>
      </c>
      <c r="C4" s="266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36"/>
      <c r="C5" s="237"/>
      <c r="D5" s="258"/>
      <c r="E5" s="258"/>
      <c r="F5" s="258"/>
      <c r="G5" s="258"/>
      <c r="H5" s="12" t="s">
        <v>202</v>
      </c>
    </row>
    <row r="6" spans="2:8" ht="15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52</v>
      </c>
      <c r="E7" s="66"/>
      <c r="F7" s="17"/>
      <c r="G7" s="13"/>
      <c r="H7" s="14"/>
    </row>
    <row r="8" spans="2:8" ht="30">
      <c r="B8" s="116" t="s">
        <v>328</v>
      </c>
      <c r="C8" s="117">
        <v>1</v>
      </c>
      <c r="D8" s="90" t="s">
        <v>246</v>
      </c>
      <c r="E8" s="66" t="s">
        <v>227</v>
      </c>
      <c r="F8" s="19">
        <v>9</v>
      </c>
      <c r="G8" s="13"/>
      <c r="H8" s="14"/>
    </row>
    <row r="9" spans="2:8" ht="30">
      <c r="B9" s="116" t="s">
        <v>328</v>
      </c>
      <c r="C9" s="117">
        <f>C8+1</f>
        <v>2</v>
      </c>
      <c r="D9" s="90" t="s">
        <v>53</v>
      </c>
      <c r="E9" s="66" t="s">
        <v>227</v>
      </c>
      <c r="F9" s="19">
        <v>1450</v>
      </c>
      <c r="G9" s="13"/>
      <c r="H9" s="14"/>
    </row>
    <row r="10" spans="2:8" ht="30">
      <c r="B10" s="116" t="s">
        <v>328</v>
      </c>
      <c r="C10" s="117">
        <f>C9+1</f>
        <v>3</v>
      </c>
      <c r="D10" s="90" t="s">
        <v>155</v>
      </c>
      <c r="E10" s="66" t="s">
        <v>228</v>
      </c>
      <c r="F10" s="19">
        <v>53</v>
      </c>
      <c r="G10" s="13"/>
      <c r="H10" s="14"/>
    </row>
    <row r="11" spans="2:8" ht="15">
      <c r="B11" s="116"/>
      <c r="C11" s="118"/>
      <c r="D11" s="91" t="s">
        <v>83</v>
      </c>
      <c r="E11" s="13"/>
      <c r="F11" s="17"/>
      <c r="G11" s="13"/>
      <c r="H11" s="14"/>
    </row>
    <row r="12" spans="2:8" ht="18">
      <c r="B12" s="116" t="s">
        <v>328</v>
      </c>
      <c r="C12" s="117">
        <f>C10+1</f>
        <v>4</v>
      </c>
      <c r="D12" s="31" t="s">
        <v>84</v>
      </c>
      <c r="E12" s="66" t="s">
        <v>229</v>
      </c>
      <c r="F12" s="17">
        <v>996</v>
      </c>
      <c r="G12" s="13"/>
      <c r="H12" s="14"/>
    </row>
    <row r="13" spans="2:8" ht="30">
      <c r="B13" s="116" t="s">
        <v>328</v>
      </c>
      <c r="C13" s="117">
        <f>C12+1</f>
        <v>5</v>
      </c>
      <c r="D13" s="31" t="s">
        <v>96</v>
      </c>
      <c r="E13" s="66" t="s">
        <v>23</v>
      </c>
      <c r="F13" s="17">
        <v>26</v>
      </c>
      <c r="G13" s="13"/>
      <c r="H13" s="14"/>
    </row>
    <row r="14" spans="2:8" ht="30">
      <c r="B14" s="116" t="s">
        <v>328</v>
      </c>
      <c r="C14" s="117">
        <f>C13+1</f>
        <v>6</v>
      </c>
      <c r="D14" s="31" t="s">
        <v>96</v>
      </c>
      <c r="E14" s="66" t="s">
        <v>8</v>
      </c>
      <c r="F14" s="17">
        <v>2</v>
      </c>
      <c r="G14" s="13"/>
      <c r="H14" s="14"/>
    </row>
    <row r="15" spans="2:8" ht="15">
      <c r="B15" s="116" t="s">
        <v>328</v>
      </c>
      <c r="C15" s="117">
        <f>C14+1</f>
        <v>7</v>
      </c>
      <c r="D15" s="31" t="s">
        <v>81</v>
      </c>
      <c r="E15" s="66" t="s">
        <v>31</v>
      </c>
      <c r="F15" s="17">
        <v>14</v>
      </c>
      <c r="G15" s="13"/>
      <c r="H15" s="14"/>
    </row>
    <row r="16" spans="2:8" ht="4.5" customHeight="1">
      <c r="B16" s="116"/>
      <c r="C16" s="117"/>
      <c r="D16" s="92"/>
      <c r="E16" s="66"/>
      <c r="F16" s="24"/>
      <c r="G16" s="13"/>
      <c r="H16" s="14"/>
    </row>
    <row r="17" spans="2:8" ht="15">
      <c r="B17" s="116"/>
      <c r="C17" s="119"/>
      <c r="D17" s="93" t="s">
        <v>104</v>
      </c>
      <c r="E17" s="25"/>
      <c r="F17" s="24"/>
      <c r="G17" s="13"/>
      <c r="H17" s="14"/>
    </row>
    <row r="18" spans="2:8" ht="15">
      <c r="B18" s="116"/>
      <c r="C18" s="119"/>
      <c r="D18" s="78" t="s">
        <v>22</v>
      </c>
      <c r="E18" s="25"/>
      <c r="F18" s="24"/>
      <c r="G18" s="13"/>
      <c r="H18" s="14"/>
    </row>
    <row r="19" spans="2:8" ht="60">
      <c r="B19" s="116"/>
      <c r="C19" s="119"/>
      <c r="D19" s="94" t="s">
        <v>119</v>
      </c>
      <c r="E19" s="25"/>
      <c r="F19" s="24"/>
      <c r="G19" s="13"/>
      <c r="H19" s="14"/>
    </row>
    <row r="20" spans="2:8" ht="15">
      <c r="B20" s="116" t="s">
        <v>328</v>
      </c>
      <c r="C20" s="119">
        <f>C15+1</f>
        <v>8</v>
      </c>
      <c r="D20" s="31" t="s">
        <v>50</v>
      </c>
      <c r="E20" s="25" t="s">
        <v>23</v>
      </c>
      <c r="F20" s="24">
        <v>88</v>
      </c>
      <c r="G20" s="13"/>
      <c r="H20" s="14"/>
    </row>
    <row r="21" spans="2:8" ht="45">
      <c r="B21" s="116"/>
      <c r="C21" s="119"/>
      <c r="D21" s="94" t="s">
        <v>70</v>
      </c>
      <c r="E21" s="25"/>
      <c r="F21" s="24"/>
      <c r="G21" s="13"/>
      <c r="H21" s="14"/>
    </row>
    <row r="22" spans="2:8" ht="15">
      <c r="B22" s="116" t="s">
        <v>328</v>
      </c>
      <c r="C22" s="120">
        <f>C20+1</f>
        <v>9</v>
      </c>
      <c r="D22" s="78" t="s">
        <v>50</v>
      </c>
      <c r="E22" s="25" t="s">
        <v>23</v>
      </c>
      <c r="F22" s="24">
        <v>48</v>
      </c>
      <c r="G22" s="13"/>
      <c r="H22" s="14"/>
    </row>
    <row r="23" spans="2:8" ht="15">
      <c r="B23" s="116" t="s">
        <v>328</v>
      </c>
      <c r="C23" s="120">
        <f>C22+1</f>
        <v>10</v>
      </c>
      <c r="D23" s="78" t="s">
        <v>24</v>
      </c>
      <c r="E23" s="25" t="s">
        <v>23</v>
      </c>
      <c r="F23" s="24">
        <v>223.5</v>
      </c>
      <c r="G23" s="13"/>
      <c r="H23" s="14"/>
    </row>
    <row r="24" spans="2:8" ht="15">
      <c r="B24" s="116" t="s">
        <v>328</v>
      </c>
      <c r="C24" s="120">
        <f>C23+1</f>
        <v>11</v>
      </c>
      <c r="D24" s="78" t="s">
        <v>27</v>
      </c>
      <c r="E24" s="25" t="s">
        <v>23</v>
      </c>
      <c r="F24" s="24">
        <v>6</v>
      </c>
      <c r="G24" s="13"/>
      <c r="H24" s="14"/>
    </row>
    <row r="25" spans="2:8" ht="4.5" customHeight="1">
      <c r="B25" s="116"/>
      <c r="C25" s="120"/>
      <c r="D25" s="31"/>
      <c r="E25" s="25"/>
      <c r="F25" s="24"/>
      <c r="G25" s="13"/>
      <c r="H25" s="14"/>
    </row>
    <row r="26" spans="2:8" ht="15">
      <c r="B26" s="116"/>
      <c r="C26" s="120"/>
      <c r="D26" s="78" t="s">
        <v>26</v>
      </c>
      <c r="E26" s="25"/>
      <c r="F26" s="24"/>
      <c r="G26" s="13"/>
      <c r="H26" s="14"/>
    </row>
    <row r="27" spans="2:8" ht="45">
      <c r="B27" s="116"/>
      <c r="C27" s="120"/>
      <c r="D27" s="94" t="s">
        <v>98</v>
      </c>
      <c r="E27" s="95"/>
      <c r="F27" s="24"/>
      <c r="G27" s="13"/>
      <c r="H27" s="14"/>
    </row>
    <row r="28" spans="2:8" ht="15">
      <c r="B28" s="116" t="s">
        <v>328</v>
      </c>
      <c r="C28" s="120">
        <f>C24+1</f>
        <v>12</v>
      </c>
      <c r="D28" s="78" t="s">
        <v>56</v>
      </c>
      <c r="E28" s="95" t="s">
        <v>2</v>
      </c>
      <c r="F28" s="24">
        <v>2</v>
      </c>
      <c r="G28" s="13"/>
      <c r="H28" s="14"/>
    </row>
    <row r="29" spans="2:8" ht="15">
      <c r="B29" s="116" t="s">
        <v>328</v>
      </c>
      <c r="C29" s="120">
        <f>C28+1</f>
        <v>13</v>
      </c>
      <c r="D29" s="78" t="s">
        <v>24</v>
      </c>
      <c r="E29" s="95" t="s">
        <v>2</v>
      </c>
      <c r="F29" s="24">
        <v>2</v>
      </c>
      <c r="G29" s="13"/>
      <c r="H29" s="14"/>
    </row>
    <row r="30" spans="2:8" ht="30">
      <c r="B30" s="116"/>
      <c r="C30" s="119"/>
      <c r="D30" s="94" t="s">
        <v>100</v>
      </c>
      <c r="E30" s="25"/>
      <c r="F30" s="24"/>
      <c r="G30" s="13"/>
      <c r="H30" s="14"/>
    </row>
    <row r="31" spans="2:8" ht="15">
      <c r="B31" s="116" t="s">
        <v>328</v>
      </c>
      <c r="C31" s="119">
        <f>C29+1</f>
        <v>14</v>
      </c>
      <c r="D31" s="31" t="s">
        <v>50</v>
      </c>
      <c r="E31" s="25" t="s">
        <v>2</v>
      </c>
      <c r="F31" s="24">
        <v>5</v>
      </c>
      <c r="G31" s="13"/>
      <c r="H31" s="14"/>
    </row>
    <row r="32" spans="2:8" ht="15">
      <c r="B32" s="116" t="s">
        <v>328</v>
      </c>
      <c r="C32" s="119">
        <f>C31+1</f>
        <v>15</v>
      </c>
      <c r="D32" s="31" t="s">
        <v>24</v>
      </c>
      <c r="E32" s="25" t="s">
        <v>2</v>
      </c>
      <c r="F32" s="24">
        <v>8</v>
      </c>
      <c r="G32" s="13"/>
      <c r="H32" s="14"/>
    </row>
    <row r="33" spans="2:8" ht="3.75" customHeight="1">
      <c r="B33" s="116"/>
      <c r="C33" s="119"/>
      <c r="D33" s="31"/>
      <c r="E33" s="25"/>
      <c r="F33" s="24"/>
      <c r="G33" s="13"/>
      <c r="H33" s="14"/>
    </row>
    <row r="34" spans="2:8" ht="15">
      <c r="B34" s="116"/>
      <c r="C34" s="119"/>
      <c r="D34" s="78" t="s">
        <v>75</v>
      </c>
      <c r="E34" s="95"/>
      <c r="F34" s="24"/>
      <c r="G34" s="13"/>
      <c r="H34" s="14"/>
    </row>
    <row r="35" spans="2:8" ht="15">
      <c r="B35" s="116"/>
      <c r="C35" s="119"/>
      <c r="D35" s="94" t="s">
        <v>92</v>
      </c>
      <c r="E35" s="25"/>
      <c r="F35" s="24"/>
      <c r="G35" s="13"/>
      <c r="H35" s="14"/>
    </row>
    <row r="36" spans="2:8" ht="15">
      <c r="B36" s="116"/>
      <c r="C36" s="119"/>
      <c r="D36" s="91" t="s">
        <v>89</v>
      </c>
      <c r="E36" s="25"/>
      <c r="F36" s="24"/>
      <c r="G36" s="13"/>
      <c r="H36" s="14"/>
    </row>
    <row r="37" spans="2:8" ht="18">
      <c r="B37" s="116" t="s">
        <v>328</v>
      </c>
      <c r="C37" s="119">
        <f>C32+1</f>
        <v>16</v>
      </c>
      <c r="D37" s="31" t="s">
        <v>240</v>
      </c>
      <c r="E37" s="25" t="s">
        <v>8</v>
      </c>
      <c r="F37" s="24">
        <v>5</v>
      </c>
      <c r="G37" s="13"/>
      <c r="H37" s="14"/>
    </row>
    <row r="38" spans="2:8" ht="18">
      <c r="B38" s="116" t="s">
        <v>328</v>
      </c>
      <c r="C38" s="119">
        <f>C37+1</f>
        <v>17</v>
      </c>
      <c r="D38" s="31" t="s">
        <v>231</v>
      </c>
      <c r="E38" s="25" t="s">
        <v>8</v>
      </c>
      <c r="F38" s="24">
        <v>9</v>
      </c>
      <c r="G38" s="13"/>
      <c r="H38" s="14"/>
    </row>
    <row r="39" spans="2:8" ht="15">
      <c r="B39" s="116"/>
      <c r="C39" s="119"/>
      <c r="D39" s="94" t="s">
        <v>90</v>
      </c>
      <c r="E39" s="25"/>
      <c r="F39" s="24"/>
      <c r="G39" s="13"/>
      <c r="H39" s="14"/>
    </row>
    <row r="40" spans="2:8" ht="15">
      <c r="B40" s="116"/>
      <c r="C40" s="120"/>
      <c r="D40" s="94" t="s">
        <v>74</v>
      </c>
      <c r="E40" s="95"/>
      <c r="F40" s="24"/>
      <c r="G40" s="13"/>
      <c r="H40" s="14"/>
    </row>
    <row r="41" spans="2:8" ht="15">
      <c r="B41" s="116" t="s">
        <v>328</v>
      </c>
      <c r="C41" s="120">
        <f>C38+1</f>
        <v>18</v>
      </c>
      <c r="D41" s="78" t="s">
        <v>61</v>
      </c>
      <c r="E41" s="95" t="s">
        <v>8</v>
      </c>
      <c r="F41" s="24">
        <v>6</v>
      </c>
      <c r="G41" s="13"/>
      <c r="H41" s="14"/>
    </row>
    <row r="42" spans="2:8" ht="15">
      <c r="B42" s="116" t="s">
        <v>328</v>
      </c>
      <c r="C42" s="120">
        <f>C41+1</f>
        <v>19</v>
      </c>
      <c r="D42" s="78" t="s">
        <v>62</v>
      </c>
      <c r="E42" s="95" t="s">
        <v>8</v>
      </c>
      <c r="F42" s="24">
        <v>1</v>
      </c>
      <c r="G42" s="13"/>
      <c r="H42" s="14"/>
    </row>
    <row r="43" spans="2:8" ht="15">
      <c r="B43" s="116" t="s">
        <v>328</v>
      </c>
      <c r="C43" s="120">
        <f>C42+1</f>
        <v>20</v>
      </c>
      <c r="D43" s="78" t="s">
        <v>72</v>
      </c>
      <c r="E43" s="95" t="s">
        <v>8</v>
      </c>
      <c r="F43" s="24">
        <v>9</v>
      </c>
      <c r="G43" s="13"/>
      <c r="H43" s="14"/>
    </row>
    <row r="44" spans="2:8" ht="15">
      <c r="B44" s="116"/>
      <c r="C44" s="120"/>
      <c r="D44" s="94" t="s">
        <v>91</v>
      </c>
      <c r="E44" s="95"/>
      <c r="F44" s="24"/>
      <c r="G44" s="13"/>
      <c r="H44" s="14"/>
    </row>
    <row r="45" spans="2:8" ht="15">
      <c r="B45" s="116" t="s">
        <v>328</v>
      </c>
      <c r="C45" s="120">
        <f>C43+1</f>
        <v>21</v>
      </c>
      <c r="D45" s="78" t="s">
        <v>64</v>
      </c>
      <c r="E45" s="95" t="s">
        <v>8</v>
      </c>
      <c r="F45" s="24">
        <v>18</v>
      </c>
      <c r="G45" s="13"/>
      <c r="H45" s="14"/>
    </row>
    <row r="46" spans="2:8" ht="15">
      <c r="B46" s="116"/>
      <c r="C46" s="120"/>
      <c r="D46" s="94" t="s">
        <v>162</v>
      </c>
      <c r="E46" s="95"/>
      <c r="F46" s="24"/>
      <c r="G46" s="13"/>
      <c r="H46" s="14"/>
    </row>
    <row r="47" spans="2:8" ht="15">
      <c r="B47" s="116" t="s">
        <v>328</v>
      </c>
      <c r="C47" s="120">
        <f>C45+1</f>
        <v>22</v>
      </c>
      <c r="D47" s="78" t="s">
        <v>152</v>
      </c>
      <c r="E47" s="95" t="s">
        <v>8</v>
      </c>
      <c r="F47" s="24">
        <v>9</v>
      </c>
      <c r="G47" s="13"/>
      <c r="H47" s="14"/>
    </row>
    <row r="48" spans="2:8" ht="15">
      <c r="B48" s="116" t="s">
        <v>328</v>
      </c>
      <c r="C48" s="120">
        <f>C47+1</f>
        <v>23</v>
      </c>
      <c r="D48" s="78" t="s">
        <v>153</v>
      </c>
      <c r="E48" s="95" t="s">
        <v>8</v>
      </c>
      <c r="F48" s="24">
        <v>9</v>
      </c>
      <c r="G48" s="13"/>
      <c r="H48" s="14"/>
    </row>
    <row r="49" spans="2:8" ht="15">
      <c r="B49" s="116"/>
      <c r="C49" s="120"/>
      <c r="D49" s="94" t="s">
        <v>92</v>
      </c>
      <c r="E49" s="95"/>
      <c r="F49" s="24"/>
      <c r="G49" s="13"/>
      <c r="H49" s="14"/>
    </row>
    <row r="50" spans="2:8" ht="15">
      <c r="B50" s="116"/>
      <c r="C50" s="120"/>
      <c r="D50" s="94" t="s">
        <v>93</v>
      </c>
      <c r="E50" s="95"/>
      <c r="F50" s="24"/>
      <c r="G50" s="13"/>
      <c r="H50" s="14"/>
    </row>
    <row r="51" spans="2:8" ht="33.75" thickBot="1">
      <c r="B51" s="116" t="s">
        <v>328</v>
      </c>
      <c r="C51" s="120">
        <f>C48+1</f>
        <v>24</v>
      </c>
      <c r="D51" s="78" t="s">
        <v>233</v>
      </c>
      <c r="E51" s="95"/>
      <c r="F51" s="24">
        <v>5</v>
      </c>
      <c r="G51" s="13"/>
      <c r="H51" s="14"/>
    </row>
    <row r="52" spans="2:8" ht="25.5" customHeight="1" thickBot="1">
      <c r="B52" s="114"/>
      <c r="C52" s="122"/>
      <c r="D52" s="57"/>
      <c r="E52" s="58"/>
      <c r="F52" s="59"/>
      <c r="G52" s="82" t="s">
        <v>329</v>
      </c>
      <c r="H52" s="81">
        <f>SUM(H6:H51)</f>
        <v>0</v>
      </c>
    </row>
    <row r="53" spans="2:8" ht="15">
      <c r="B53" s="116"/>
      <c r="C53" s="119"/>
      <c r="D53" s="78" t="s">
        <v>28</v>
      </c>
      <c r="E53" s="25"/>
      <c r="F53" s="24"/>
      <c r="G53" s="13"/>
      <c r="H53" s="14"/>
    </row>
    <row r="54" spans="2:8" ht="15">
      <c r="B54" s="116"/>
      <c r="C54" s="119"/>
      <c r="D54" s="94" t="s">
        <v>29</v>
      </c>
      <c r="E54" s="25"/>
      <c r="F54" s="24"/>
      <c r="G54" s="13"/>
      <c r="H54" s="14"/>
    </row>
    <row r="55" spans="2:8" ht="15">
      <c r="B55" s="116" t="s">
        <v>328</v>
      </c>
      <c r="C55" s="120">
        <f>C51+1</f>
        <v>25</v>
      </c>
      <c r="D55" s="78" t="s">
        <v>66</v>
      </c>
      <c r="E55" s="95" t="s">
        <v>31</v>
      </c>
      <c r="F55" s="24">
        <v>4</v>
      </c>
      <c r="G55" s="13"/>
      <c r="H55" s="14"/>
    </row>
    <row r="56" spans="2:8" ht="15">
      <c r="B56" s="116" t="s">
        <v>328</v>
      </c>
      <c r="C56" s="120">
        <f>C55+1</f>
        <v>26</v>
      </c>
      <c r="D56" s="78" t="s">
        <v>33</v>
      </c>
      <c r="E56" s="95" t="s">
        <v>31</v>
      </c>
      <c r="F56" s="24">
        <v>2</v>
      </c>
      <c r="G56" s="13"/>
      <c r="H56" s="14"/>
    </row>
    <row r="57" spans="2:8" ht="15">
      <c r="B57" s="116" t="s">
        <v>328</v>
      </c>
      <c r="C57" s="120">
        <f>C56+1</f>
        <v>27</v>
      </c>
      <c r="D57" s="78" t="s">
        <v>34</v>
      </c>
      <c r="E57" s="95" t="s">
        <v>31</v>
      </c>
      <c r="F57" s="24">
        <v>1</v>
      </c>
      <c r="G57" s="13"/>
      <c r="H57" s="14"/>
    </row>
    <row r="58" spans="2:8" ht="30">
      <c r="B58" s="116" t="s">
        <v>328</v>
      </c>
      <c r="C58" s="120">
        <f>C57+1</f>
        <v>28</v>
      </c>
      <c r="D58" s="78" t="s">
        <v>67</v>
      </c>
      <c r="E58" s="95" t="s">
        <v>31</v>
      </c>
      <c r="F58" s="24">
        <v>15</v>
      </c>
      <c r="G58" s="13"/>
      <c r="H58" s="14"/>
    </row>
    <row r="59" spans="2:8" ht="15">
      <c r="B59" s="116" t="s">
        <v>328</v>
      </c>
      <c r="C59" s="120">
        <f>C58+1</f>
        <v>29</v>
      </c>
      <c r="D59" s="78" t="s">
        <v>69</v>
      </c>
      <c r="E59" s="95" t="s">
        <v>31</v>
      </c>
      <c r="F59" s="24">
        <v>14</v>
      </c>
      <c r="G59" s="13"/>
      <c r="H59" s="14"/>
    </row>
    <row r="60" spans="2:8" ht="15">
      <c r="B60" s="116"/>
      <c r="C60" s="117"/>
      <c r="D60" s="96" t="s">
        <v>51</v>
      </c>
      <c r="E60" s="66"/>
      <c r="F60" s="24"/>
      <c r="G60" s="13"/>
      <c r="H60" s="14"/>
    </row>
    <row r="61" spans="2:8" ht="15.75" thickBot="1">
      <c r="B61" s="116" t="s">
        <v>328</v>
      </c>
      <c r="C61" s="124">
        <f>C59+1</f>
        <v>30</v>
      </c>
      <c r="D61" s="97" t="s">
        <v>94</v>
      </c>
      <c r="E61" s="98" t="s">
        <v>31</v>
      </c>
      <c r="F61" s="36">
        <v>1</v>
      </c>
      <c r="G61" s="37"/>
      <c r="H61" s="38"/>
    </row>
    <row r="62" spans="2:8" ht="25.5" customHeight="1" thickBot="1">
      <c r="B62" s="121"/>
      <c r="C62" s="122"/>
      <c r="D62" s="57"/>
      <c r="E62" s="58"/>
      <c r="F62" s="59"/>
      <c r="G62" s="82" t="s">
        <v>330</v>
      </c>
      <c r="H62" s="81">
        <f>SUM(H54:H61)</f>
        <v>0</v>
      </c>
    </row>
    <row r="63" ht="15.75" thickBot="1"/>
    <row r="64" spans="2:8" ht="15.75" thickBot="1">
      <c r="B64" s="52"/>
      <c r="C64" s="53"/>
      <c r="D64" s="54"/>
      <c r="E64" s="55"/>
      <c r="F64" s="39"/>
      <c r="G64" s="39" t="s">
        <v>329</v>
      </c>
      <c r="H64" s="56">
        <f>H52</f>
        <v>0</v>
      </c>
    </row>
    <row r="65" spans="2:8" ht="15.75" thickBot="1">
      <c r="B65" s="52"/>
      <c r="C65" s="53"/>
      <c r="D65" s="54"/>
      <c r="E65" s="55"/>
      <c r="F65" s="39"/>
      <c r="G65" s="39" t="s">
        <v>330</v>
      </c>
      <c r="H65" s="56">
        <f>H62</f>
        <v>0</v>
      </c>
    </row>
    <row r="66" spans="2:8" ht="15.75" thickBot="1">
      <c r="B66" s="127"/>
      <c r="C66" s="53"/>
      <c r="D66" s="46"/>
      <c r="E66" s="46"/>
      <c r="F66" s="47"/>
      <c r="G66" s="47" t="s">
        <v>332</v>
      </c>
      <c r="H66" s="40">
        <f>SUM(H64:H65)</f>
        <v>0</v>
      </c>
    </row>
  </sheetData>
  <sheetProtection/>
  <mergeCells count="6">
    <mergeCell ref="F4:F5"/>
    <mergeCell ref="G4:G5"/>
    <mergeCell ref="D2:E2"/>
    <mergeCell ref="B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52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H174"/>
  <sheetViews>
    <sheetView view="pageBreakPreview" zoomScaleSheetLayoutView="100" zoomScalePageLayoutView="0" workbookViewId="0" topLeftCell="A19">
      <selection activeCell="D48" sqref="D48"/>
    </sheetView>
  </sheetViews>
  <sheetFormatPr defaultColWidth="9.140625" defaultRowHeight="15"/>
  <cols>
    <col min="1" max="1" width="4.7109375" style="7" customWidth="1"/>
    <col min="2" max="2" width="6.57421875" style="113" customWidth="1"/>
    <col min="3" max="3" width="6.28125" style="112" customWidth="1"/>
    <col min="4" max="4" width="51.421875" style="7" customWidth="1"/>
    <col min="5" max="5" width="12.7109375" style="7" customWidth="1"/>
    <col min="6" max="6" width="8.00390625" style="7" bestFit="1" customWidth="1"/>
    <col min="7" max="7" width="11.140625" style="7" customWidth="1"/>
    <col min="8" max="8" width="10.8515625" style="7" customWidth="1"/>
    <col min="9" max="16384" width="9.140625" style="7" customWidth="1"/>
  </cols>
  <sheetData>
    <row r="1" ht="20.25">
      <c r="D1" s="2" t="s">
        <v>409</v>
      </c>
    </row>
    <row r="2" ht="30">
      <c r="D2" s="6" t="s">
        <v>327</v>
      </c>
    </row>
    <row r="3" ht="15.75" thickBot="1">
      <c r="D3" s="99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52</v>
      </c>
      <c r="E7" s="66"/>
      <c r="F7" s="17"/>
      <c r="G7" s="13"/>
      <c r="H7" s="14"/>
    </row>
    <row r="8" spans="2:8" ht="30">
      <c r="B8" s="116" t="s">
        <v>337</v>
      </c>
      <c r="C8" s="117">
        <v>1</v>
      </c>
      <c r="D8" s="90" t="s">
        <v>246</v>
      </c>
      <c r="E8" s="66" t="s">
        <v>227</v>
      </c>
      <c r="F8" s="17">
        <v>1070</v>
      </c>
      <c r="G8" s="13"/>
      <c r="H8" s="14"/>
    </row>
    <row r="9" spans="2:8" ht="30">
      <c r="B9" s="116" t="s">
        <v>337</v>
      </c>
      <c r="C9" s="117">
        <f>C8+1</f>
        <v>2</v>
      </c>
      <c r="D9" s="90" t="s">
        <v>53</v>
      </c>
      <c r="E9" s="66" t="s">
        <v>227</v>
      </c>
      <c r="F9" s="17">
        <v>222</v>
      </c>
      <c r="G9" s="13"/>
      <c r="H9" s="14"/>
    </row>
    <row r="10" spans="2:8" ht="30">
      <c r="B10" s="116" t="s">
        <v>337</v>
      </c>
      <c r="C10" s="117">
        <f>C9+1</f>
        <v>3</v>
      </c>
      <c r="D10" s="90" t="s">
        <v>155</v>
      </c>
      <c r="E10" s="66" t="s">
        <v>228</v>
      </c>
      <c r="F10" s="17">
        <v>90</v>
      </c>
      <c r="G10" s="13"/>
      <c r="H10" s="14"/>
    </row>
    <row r="11" spans="2:8" ht="15">
      <c r="B11" s="116"/>
      <c r="C11" s="118"/>
      <c r="D11" s="91" t="s">
        <v>83</v>
      </c>
      <c r="E11" s="13"/>
      <c r="F11" s="17"/>
      <c r="G11" s="13"/>
      <c r="H11" s="14"/>
    </row>
    <row r="12" spans="2:8" ht="18">
      <c r="B12" s="116" t="s">
        <v>337</v>
      </c>
      <c r="C12" s="117">
        <f>C10+1</f>
        <v>4</v>
      </c>
      <c r="D12" s="31" t="s">
        <v>84</v>
      </c>
      <c r="E12" s="66" t="s">
        <v>229</v>
      </c>
      <c r="F12" s="17">
        <v>930</v>
      </c>
      <c r="G12" s="73"/>
      <c r="H12" s="14"/>
    </row>
    <row r="13" spans="2:8" ht="30">
      <c r="B13" s="116" t="s">
        <v>337</v>
      </c>
      <c r="C13" s="117">
        <f>C12+1</f>
        <v>5</v>
      </c>
      <c r="D13" s="31" t="s">
        <v>88</v>
      </c>
      <c r="E13" s="66" t="s">
        <v>23</v>
      </c>
      <c r="F13" s="17">
        <v>15</v>
      </c>
      <c r="G13" s="13"/>
      <c r="H13" s="14"/>
    </row>
    <row r="14" spans="2:8" ht="15">
      <c r="B14" s="116" t="s">
        <v>337</v>
      </c>
      <c r="C14" s="117">
        <f>C13+1</f>
        <v>6</v>
      </c>
      <c r="D14" s="31" t="s">
        <v>81</v>
      </c>
      <c r="E14" s="66" t="s">
        <v>31</v>
      </c>
      <c r="F14" s="17">
        <v>5</v>
      </c>
      <c r="G14" s="13"/>
      <c r="H14" s="14"/>
    </row>
    <row r="15" spans="2:8" ht="15">
      <c r="B15" s="116"/>
      <c r="C15" s="118"/>
      <c r="D15" s="13"/>
      <c r="E15" s="25"/>
      <c r="F15" s="17"/>
      <c r="G15" s="13"/>
      <c r="H15" s="14"/>
    </row>
    <row r="16" spans="2:8" ht="15">
      <c r="B16" s="116"/>
      <c r="C16" s="118"/>
      <c r="D16" s="93" t="s">
        <v>102</v>
      </c>
      <c r="E16" s="25"/>
      <c r="F16" s="17"/>
      <c r="G16" s="13"/>
      <c r="H16" s="14"/>
    </row>
    <row r="17" spans="2:8" ht="15">
      <c r="B17" s="116"/>
      <c r="C17" s="118"/>
      <c r="D17" s="78" t="s">
        <v>22</v>
      </c>
      <c r="E17" s="25"/>
      <c r="F17" s="17"/>
      <c r="G17" s="13"/>
      <c r="H17" s="14"/>
    </row>
    <row r="18" spans="2:8" ht="75">
      <c r="B18" s="116"/>
      <c r="C18" s="118"/>
      <c r="D18" s="94" t="s">
        <v>536</v>
      </c>
      <c r="E18" s="25"/>
      <c r="F18" s="17"/>
      <c r="G18" s="13"/>
      <c r="H18" s="14"/>
    </row>
    <row r="19" spans="2:8" ht="15">
      <c r="B19" s="116" t="s">
        <v>337</v>
      </c>
      <c r="C19" s="118">
        <f>C14+1</f>
        <v>7</v>
      </c>
      <c r="D19" s="92" t="s">
        <v>50</v>
      </c>
      <c r="E19" s="25" t="s">
        <v>23</v>
      </c>
      <c r="F19" s="102">
        <v>166.5</v>
      </c>
      <c r="G19" s="13"/>
      <c r="H19" s="14"/>
    </row>
    <row r="20" spans="2:8" ht="75">
      <c r="B20" s="116"/>
      <c r="C20" s="118"/>
      <c r="D20" s="94" t="s">
        <v>527</v>
      </c>
      <c r="E20" s="25"/>
      <c r="F20" s="17"/>
      <c r="G20" s="13"/>
      <c r="H20" s="14"/>
    </row>
    <row r="21" spans="2:8" ht="15">
      <c r="B21" s="116" t="s">
        <v>337</v>
      </c>
      <c r="C21" s="118">
        <f>C19+1</f>
        <v>8</v>
      </c>
      <c r="D21" s="92" t="s">
        <v>50</v>
      </c>
      <c r="E21" s="66" t="s">
        <v>23</v>
      </c>
      <c r="F21" s="24">
        <v>40</v>
      </c>
      <c r="G21" s="13"/>
      <c r="H21" s="14"/>
    </row>
    <row r="22" spans="2:8" ht="75">
      <c r="B22" s="116"/>
      <c r="C22" s="118"/>
      <c r="D22" s="96" t="s">
        <v>537</v>
      </c>
      <c r="E22" s="66"/>
      <c r="F22" s="24"/>
      <c r="G22" s="13"/>
      <c r="H22" s="14"/>
    </row>
    <row r="23" spans="2:8" ht="15">
      <c r="B23" s="116" t="s">
        <v>337</v>
      </c>
      <c r="C23" s="118">
        <f>C21+1</f>
        <v>9</v>
      </c>
      <c r="D23" s="92" t="s">
        <v>50</v>
      </c>
      <c r="E23" s="66" t="s">
        <v>23</v>
      </c>
      <c r="F23" s="30">
        <v>17.5</v>
      </c>
      <c r="G23" s="13"/>
      <c r="H23" s="14"/>
    </row>
    <row r="24" spans="2:8" ht="75">
      <c r="B24" s="116"/>
      <c r="C24" s="118"/>
      <c r="D24" s="96" t="s">
        <v>528</v>
      </c>
      <c r="E24" s="66"/>
      <c r="F24" s="24"/>
      <c r="G24" s="13"/>
      <c r="H24" s="14"/>
    </row>
    <row r="25" spans="2:8" ht="15">
      <c r="B25" s="116" t="s">
        <v>337</v>
      </c>
      <c r="C25" s="118">
        <f>C23+1</f>
        <v>10</v>
      </c>
      <c r="D25" s="92" t="s">
        <v>50</v>
      </c>
      <c r="E25" s="66" t="s">
        <v>23</v>
      </c>
      <c r="F25" s="24">
        <v>19</v>
      </c>
      <c r="G25" s="13"/>
      <c r="H25" s="14"/>
    </row>
    <row r="26" spans="2:8" ht="75">
      <c r="B26" s="116"/>
      <c r="C26" s="118"/>
      <c r="D26" s="96" t="s">
        <v>533</v>
      </c>
      <c r="E26" s="66"/>
      <c r="F26" s="24"/>
      <c r="G26" s="13"/>
      <c r="H26" s="14"/>
    </row>
    <row r="27" spans="2:8" ht="15.75" thickBot="1">
      <c r="B27" s="116" t="s">
        <v>337</v>
      </c>
      <c r="C27" s="118">
        <f>C25+1</f>
        <v>11</v>
      </c>
      <c r="D27" s="92" t="s">
        <v>50</v>
      </c>
      <c r="E27" s="66" t="s">
        <v>23</v>
      </c>
      <c r="F27" s="24">
        <v>14</v>
      </c>
      <c r="G27" s="13"/>
      <c r="H27" s="14"/>
    </row>
    <row r="28" spans="2:8" ht="25.5" customHeight="1" thickBot="1">
      <c r="B28" s="121"/>
      <c r="C28" s="122"/>
      <c r="D28" s="57"/>
      <c r="E28" s="58"/>
      <c r="F28" s="59"/>
      <c r="G28" s="82" t="s">
        <v>338</v>
      </c>
      <c r="H28" s="81">
        <f>SUM(H7:H27)</f>
        <v>0</v>
      </c>
    </row>
    <row r="29" spans="2:8" ht="15">
      <c r="B29" s="116"/>
      <c r="C29" s="118"/>
      <c r="D29" s="92" t="s">
        <v>75</v>
      </c>
      <c r="E29" s="66"/>
      <c r="F29" s="66"/>
      <c r="G29" s="13"/>
      <c r="H29" s="14"/>
    </row>
    <row r="30" spans="2:8" ht="15">
      <c r="B30" s="116"/>
      <c r="C30" s="118"/>
      <c r="D30" s="67" t="s">
        <v>78</v>
      </c>
      <c r="E30" s="66"/>
      <c r="F30" s="66"/>
      <c r="G30" s="13"/>
      <c r="H30" s="14"/>
    </row>
    <row r="31" spans="2:8" ht="15">
      <c r="B31" s="116"/>
      <c r="C31" s="118"/>
      <c r="D31" s="96" t="s">
        <v>14</v>
      </c>
      <c r="E31" s="66"/>
      <c r="F31" s="24"/>
      <c r="G31" s="13"/>
      <c r="H31" s="14"/>
    </row>
    <row r="32" spans="2:8" ht="15">
      <c r="B32" s="116" t="s">
        <v>337</v>
      </c>
      <c r="C32" s="118">
        <f>C27+1</f>
        <v>12</v>
      </c>
      <c r="D32" s="90" t="s">
        <v>10</v>
      </c>
      <c r="E32" s="66" t="s">
        <v>8</v>
      </c>
      <c r="F32" s="24">
        <v>1</v>
      </c>
      <c r="G32" s="13"/>
      <c r="H32" s="14"/>
    </row>
    <row r="33" spans="2:8" ht="15">
      <c r="B33" s="116" t="s">
        <v>337</v>
      </c>
      <c r="C33" s="118">
        <f>C32+1</f>
        <v>13</v>
      </c>
      <c r="D33" s="90" t="s">
        <v>11</v>
      </c>
      <c r="E33" s="66" t="s">
        <v>8</v>
      </c>
      <c r="F33" s="24">
        <v>1</v>
      </c>
      <c r="G33" s="13"/>
      <c r="H33" s="14"/>
    </row>
    <row r="34" spans="2:8" ht="15">
      <c r="B34" s="116"/>
      <c r="C34" s="118"/>
      <c r="D34" s="96" t="s">
        <v>15</v>
      </c>
      <c r="E34" s="66"/>
      <c r="F34" s="24"/>
      <c r="G34" s="13"/>
      <c r="H34" s="14"/>
    </row>
    <row r="35" spans="2:8" ht="15">
      <c r="B35" s="116" t="s">
        <v>337</v>
      </c>
      <c r="C35" s="118">
        <f>C33+1</f>
        <v>14</v>
      </c>
      <c r="D35" s="90" t="s">
        <v>10</v>
      </c>
      <c r="E35" s="66" t="s">
        <v>8</v>
      </c>
      <c r="F35" s="24">
        <v>1</v>
      </c>
      <c r="G35" s="13"/>
      <c r="H35" s="14"/>
    </row>
    <row r="36" spans="2:8" ht="15">
      <c r="B36" s="116"/>
      <c r="C36" s="118"/>
      <c r="D36" s="96" t="s">
        <v>18</v>
      </c>
      <c r="E36" s="66"/>
      <c r="F36" s="24"/>
      <c r="G36" s="13"/>
      <c r="H36" s="14"/>
    </row>
    <row r="37" spans="2:8" ht="15">
      <c r="B37" s="116" t="s">
        <v>337</v>
      </c>
      <c r="C37" s="118">
        <f>C35+1</f>
        <v>15</v>
      </c>
      <c r="D37" s="90" t="s">
        <v>5</v>
      </c>
      <c r="E37" s="66" t="s">
        <v>8</v>
      </c>
      <c r="F37" s="24">
        <v>1</v>
      </c>
      <c r="G37" s="13"/>
      <c r="H37" s="14"/>
    </row>
    <row r="38" spans="2:8" ht="15">
      <c r="B38" s="116"/>
      <c r="C38" s="118"/>
      <c r="D38" s="96" t="s">
        <v>544</v>
      </c>
      <c r="E38" s="66"/>
      <c r="F38" s="24"/>
      <c r="G38" s="13"/>
      <c r="H38" s="14"/>
    </row>
    <row r="39" spans="2:8" ht="15">
      <c r="B39" s="116" t="s">
        <v>337</v>
      </c>
      <c r="C39" s="118">
        <f>C37+1</f>
        <v>16</v>
      </c>
      <c r="D39" s="90" t="s">
        <v>542</v>
      </c>
      <c r="E39" s="25" t="s">
        <v>8</v>
      </c>
      <c r="F39" s="17">
        <v>4</v>
      </c>
      <c r="G39" s="13"/>
      <c r="H39" s="14"/>
    </row>
    <row r="40" spans="2:8" ht="15">
      <c r="B40" s="116" t="s">
        <v>337</v>
      </c>
      <c r="C40" s="118">
        <f>C39+1</f>
        <v>17</v>
      </c>
      <c r="D40" s="90" t="s">
        <v>550</v>
      </c>
      <c r="E40" s="25" t="s">
        <v>8</v>
      </c>
      <c r="F40" s="17">
        <v>1</v>
      </c>
      <c r="G40" s="13"/>
      <c r="H40" s="14"/>
    </row>
    <row r="41" spans="2:8" ht="30">
      <c r="B41" s="116"/>
      <c r="C41" s="118"/>
      <c r="D41" s="96" t="s">
        <v>580</v>
      </c>
      <c r="E41" s="66"/>
      <c r="F41" s="66"/>
      <c r="G41" s="13"/>
      <c r="H41" s="14"/>
    </row>
    <row r="42" spans="2:8" ht="15">
      <c r="B42" s="116" t="s">
        <v>337</v>
      </c>
      <c r="C42" s="118">
        <f>C40+1</f>
        <v>18</v>
      </c>
      <c r="D42" s="90" t="s">
        <v>561</v>
      </c>
      <c r="E42" s="66" t="s">
        <v>2</v>
      </c>
      <c r="F42" s="24">
        <v>1</v>
      </c>
      <c r="G42" s="13"/>
      <c r="H42" s="14"/>
    </row>
    <row r="43" spans="2:8" ht="15">
      <c r="B43" s="116" t="s">
        <v>337</v>
      </c>
      <c r="C43" s="118">
        <f>C42+1</f>
        <v>19</v>
      </c>
      <c r="D43" s="90" t="s">
        <v>552</v>
      </c>
      <c r="E43" s="66" t="s">
        <v>2</v>
      </c>
      <c r="F43" s="24">
        <v>8</v>
      </c>
      <c r="G43" s="13"/>
      <c r="H43" s="14"/>
    </row>
    <row r="44" spans="2:8" ht="15">
      <c r="B44" s="116" t="s">
        <v>337</v>
      </c>
      <c r="C44" s="118">
        <f>C43+1</f>
        <v>20</v>
      </c>
      <c r="D44" s="90" t="s">
        <v>562</v>
      </c>
      <c r="E44" s="66" t="s">
        <v>2</v>
      </c>
      <c r="F44" s="66">
        <v>1</v>
      </c>
      <c r="G44" s="13"/>
      <c r="H44" s="14"/>
    </row>
    <row r="45" spans="2:8" ht="15">
      <c r="B45" s="116"/>
      <c r="C45" s="117"/>
      <c r="D45" s="96" t="s">
        <v>45</v>
      </c>
      <c r="E45" s="88"/>
      <c r="F45" s="100"/>
      <c r="G45" s="13"/>
      <c r="H45" s="14"/>
    </row>
    <row r="46" spans="2:8" ht="15">
      <c r="B46" s="116" t="s">
        <v>337</v>
      </c>
      <c r="C46" s="118">
        <f>C44+1</f>
        <v>21</v>
      </c>
      <c r="D46" s="90" t="s">
        <v>4</v>
      </c>
      <c r="E46" s="66" t="s">
        <v>8</v>
      </c>
      <c r="F46" s="24">
        <v>2</v>
      </c>
      <c r="G46" s="13"/>
      <c r="H46" s="14"/>
    </row>
    <row r="47" spans="2:8" ht="15">
      <c r="B47" s="116" t="s">
        <v>337</v>
      </c>
      <c r="C47" s="118">
        <f>C46+1</f>
        <v>22</v>
      </c>
      <c r="D47" s="90" t="s">
        <v>5</v>
      </c>
      <c r="E47" s="66" t="s">
        <v>8</v>
      </c>
      <c r="F47" s="24">
        <v>1</v>
      </c>
      <c r="G47" s="13"/>
      <c r="H47" s="14"/>
    </row>
    <row r="48" spans="2:8" ht="15">
      <c r="B48" s="116"/>
      <c r="C48" s="118"/>
      <c r="D48" s="67" t="s">
        <v>79</v>
      </c>
      <c r="E48" s="66"/>
      <c r="F48" s="24"/>
      <c r="G48" s="13"/>
      <c r="H48" s="14"/>
    </row>
    <row r="49" spans="2:8" ht="15">
      <c r="B49" s="116"/>
      <c r="C49" s="118"/>
      <c r="D49" s="96" t="s">
        <v>19</v>
      </c>
      <c r="E49" s="66"/>
      <c r="F49" s="24"/>
      <c r="G49" s="13"/>
      <c r="H49" s="14"/>
    </row>
    <row r="50" spans="2:8" ht="15">
      <c r="B50" s="116" t="s">
        <v>337</v>
      </c>
      <c r="C50" s="118">
        <f>C47+1</f>
        <v>23</v>
      </c>
      <c r="D50" s="31" t="s">
        <v>555</v>
      </c>
      <c r="E50" s="25" t="s">
        <v>8</v>
      </c>
      <c r="F50" s="17">
        <v>4</v>
      </c>
      <c r="G50" s="13"/>
      <c r="H50" s="14"/>
    </row>
    <row r="51" spans="2:8" ht="15">
      <c r="B51" s="116" t="s">
        <v>337</v>
      </c>
      <c r="C51" s="118">
        <f>C50+1</f>
        <v>24</v>
      </c>
      <c r="D51" s="31" t="s">
        <v>563</v>
      </c>
      <c r="E51" s="25" t="s">
        <v>8</v>
      </c>
      <c r="F51" s="17">
        <v>1</v>
      </c>
      <c r="G51" s="13"/>
      <c r="H51" s="14"/>
    </row>
    <row r="52" spans="2:8" ht="15">
      <c r="B52" s="116"/>
      <c r="C52" s="118"/>
      <c r="D52" s="96" t="s">
        <v>46</v>
      </c>
      <c r="E52" s="66"/>
      <c r="F52" s="24"/>
      <c r="G52" s="13"/>
      <c r="H52" s="14"/>
    </row>
    <row r="53" spans="2:8" ht="15">
      <c r="B53" s="116" t="s">
        <v>337</v>
      </c>
      <c r="C53" s="118">
        <f>C51+1</f>
        <v>25</v>
      </c>
      <c r="D53" s="31" t="s">
        <v>47</v>
      </c>
      <c r="E53" s="25" t="s">
        <v>8</v>
      </c>
      <c r="F53" s="24">
        <v>2</v>
      </c>
      <c r="G53" s="13"/>
      <c r="H53" s="14"/>
    </row>
    <row r="54" spans="2:8" ht="15">
      <c r="B54" s="116" t="s">
        <v>337</v>
      </c>
      <c r="C54" s="118">
        <f>C53+1</f>
        <v>26</v>
      </c>
      <c r="D54" s="31" t="s">
        <v>154</v>
      </c>
      <c r="E54" s="25" t="s">
        <v>8</v>
      </c>
      <c r="F54" s="24">
        <v>1</v>
      </c>
      <c r="G54" s="13"/>
      <c r="H54" s="14"/>
    </row>
    <row r="55" spans="2:8" ht="15">
      <c r="B55" s="116" t="s">
        <v>337</v>
      </c>
      <c r="C55" s="118">
        <f>C54+1</f>
        <v>27</v>
      </c>
      <c r="D55" s="31" t="s">
        <v>156</v>
      </c>
      <c r="E55" s="25" t="s">
        <v>8</v>
      </c>
      <c r="F55" s="24">
        <v>6</v>
      </c>
      <c r="G55" s="13"/>
      <c r="H55" s="14"/>
    </row>
    <row r="56" spans="2:8" ht="15">
      <c r="B56" s="116" t="s">
        <v>337</v>
      </c>
      <c r="C56" s="118">
        <f>C55+1</f>
        <v>28</v>
      </c>
      <c r="D56" s="31" t="s">
        <v>539</v>
      </c>
      <c r="E56" s="25" t="s">
        <v>8</v>
      </c>
      <c r="F56" s="24">
        <v>1</v>
      </c>
      <c r="G56" s="13"/>
      <c r="H56" s="14"/>
    </row>
    <row r="57" spans="2:8" ht="15">
      <c r="B57" s="116"/>
      <c r="C57" s="118"/>
      <c r="D57" s="31" t="s">
        <v>44</v>
      </c>
      <c r="E57" s="25"/>
      <c r="F57" s="24"/>
      <c r="G57" s="13"/>
      <c r="H57" s="14"/>
    </row>
    <row r="58" spans="2:8" ht="15">
      <c r="B58" s="116" t="s">
        <v>337</v>
      </c>
      <c r="C58" s="118">
        <f>C56+1</f>
        <v>29</v>
      </c>
      <c r="D58" s="90" t="s">
        <v>540</v>
      </c>
      <c r="E58" s="66" t="s">
        <v>8</v>
      </c>
      <c r="F58" s="24">
        <v>2</v>
      </c>
      <c r="G58" s="13"/>
      <c r="H58" s="14"/>
    </row>
    <row r="59" spans="2:8" ht="15">
      <c r="B59" s="116" t="s">
        <v>337</v>
      </c>
      <c r="C59" s="118">
        <f>C58+1</f>
        <v>30</v>
      </c>
      <c r="D59" s="90" t="s">
        <v>574</v>
      </c>
      <c r="E59" s="66" t="s">
        <v>8</v>
      </c>
      <c r="F59" s="24">
        <v>1</v>
      </c>
      <c r="G59" s="13"/>
      <c r="H59" s="14"/>
    </row>
    <row r="60" spans="2:8" ht="15">
      <c r="B60" s="116"/>
      <c r="C60" s="118"/>
      <c r="D60" s="96" t="s">
        <v>49</v>
      </c>
      <c r="E60" s="25"/>
      <c r="F60" s="17"/>
      <c r="G60" s="13"/>
      <c r="H60" s="14"/>
    </row>
    <row r="61" spans="2:8" ht="15">
      <c r="B61" s="116" t="s">
        <v>337</v>
      </c>
      <c r="C61" s="118">
        <f>C59+1</f>
        <v>31</v>
      </c>
      <c r="D61" s="31" t="s">
        <v>543</v>
      </c>
      <c r="E61" s="25" t="s">
        <v>8</v>
      </c>
      <c r="F61" s="17"/>
      <c r="G61" s="13"/>
      <c r="H61" s="14"/>
    </row>
    <row r="62" spans="2:8" ht="15">
      <c r="B62" s="116" t="s">
        <v>337</v>
      </c>
      <c r="C62" s="118">
        <f>C61+1</f>
        <v>32</v>
      </c>
      <c r="D62" s="31" t="s">
        <v>542</v>
      </c>
      <c r="E62" s="25" t="s">
        <v>8</v>
      </c>
      <c r="F62" s="17">
        <v>6</v>
      </c>
      <c r="G62" s="13"/>
      <c r="H62" s="14"/>
    </row>
    <row r="63" spans="2:8" ht="15">
      <c r="B63" s="116"/>
      <c r="C63" s="118"/>
      <c r="D63" s="96" t="s">
        <v>143</v>
      </c>
      <c r="E63" s="25"/>
      <c r="F63" s="17"/>
      <c r="G63" s="13"/>
      <c r="H63" s="14"/>
    </row>
    <row r="64" spans="2:8" ht="15">
      <c r="B64" s="116" t="s">
        <v>337</v>
      </c>
      <c r="C64" s="118">
        <f>C62+1</f>
        <v>33</v>
      </c>
      <c r="D64" s="31" t="s">
        <v>555</v>
      </c>
      <c r="E64" s="25" t="s">
        <v>8</v>
      </c>
      <c r="F64" s="17">
        <v>3</v>
      </c>
      <c r="G64" s="13"/>
      <c r="H64" s="14"/>
    </row>
    <row r="65" spans="2:8" ht="15">
      <c r="B65" s="116" t="s">
        <v>337</v>
      </c>
      <c r="C65" s="118">
        <f>C64+1</f>
        <v>34</v>
      </c>
      <c r="D65" s="31" t="s">
        <v>563</v>
      </c>
      <c r="E65" s="25" t="s">
        <v>8</v>
      </c>
      <c r="F65" s="17">
        <v>1</v>
      </c>
      <c r="G65" s="13"/>
      <c r="H65" s="14"/>
    </row>
    <row r="66" spans="2:8" ht="15">
      <c r="B66" s="116"/>
      <c r="C66" s="118"/>
      <c r="D66" s="31"/>
      <c r="E66" s="25"/>
      <c r="F66" s="17"/>
      <c r="G66" s="13"/>
      <c r="H66" s="14"/>
    </row>
    <row r="67" spans="2:8" ht="15">
      <c r="B67" s="116"/>
      <c r="C67" s="118"/>
      <c r="D67" s="92" t="s">
        <v>0</v>
      </c>
      <c r="E67" s="25"/>
      <c r="F67" s="17"/>
      <c r="G67" s="13"/>
      <c r="H67" s="14"/>
    </row>
    <row r="68" spans="2:8" ht="15">
      <c r="B68" s="116"/>
      <c r="C68" s="118"/>
      <c r="D68" s="96" t="s">
        <v>42</v>
      </c>
      <c r="E68" s="66"/>
      <c r="F68" s="66"/>
      <c r="G68" s="13"/>
      <c r="H68" s="14"/>
    </row>
    <row r="69" spans="2:8" ht="15">
      <c r="B69" s="116" t="s">
        <v>337</v>
      </c>
      <c r="C69" s="118">
        <f>C65+1</f>
        <v>35</v>
      </c>
      <c r="D69" s="90" t="s">
        <v>4</v>
      </c>
      <c r="E69" s="66" t="s">
        <v>2</v>
      </c>
      <c r="F69" s="24">
        <v>4</v>
      </c>
      <c r="G69" s="13"/>
      <c r="H69" s="14"/>
    </row>
    <row r="70" spans="2:8" ht="15">
      <c r="B70" s="116" t="s">
        <v>337</v>
      </c>
      <c r="C70" s="118">
        <f>C69+1</f>
        <v>36</v>
      </c>
      <c r="D70" s="90" t="s">
        <v>5</v>
      </c>
      <c r="E70" s="66" t="s">
        <v>2</v>
      </c>
      <c r="F70" s="24">
        <v>1</v>
      </c>
      <c r="G70" s="13"/>
      <c r="H70" s="14"/>
    </row>
    <row r="71" spans="2:8" ht="45">
      <c r="B71" s="116"/>
      <c r="C71" s="118"/>
      <c r="D71" s="96" t="s">
        <v>40</v>
      </c>
      <c r="E71" s="66"/>
      <c r="F71" s="66"/>
      <c r="G71" s="13"/>
      <c r="H71" s="14"/>
    </row>
    <row r="72" spans="2:8" ht="15">
      <c r="B72" s="116" t="s">
        <v>337</v>
      </c>
      <c r="C72" s="118">
        <f>C70+1</f>
        <v>37</v>
      </c>
      <c r="D72" s="90" t="s">
        <v>1</v>
      </c>
      <c r="E72" s="66" t="s">
        <v>2</v>
      </c>
      <c r="F72" s="24">
        <v>6</v>
      </c>
      <c r="G72" s="13"/>
      <c r="H72" s="14"/>
    </row>
    <row r="73" spans="2:8" ht="15">
      <c r="B73" s="116" t="s">
        <v>337</v>
      </c>
      <c r="C73" s="118">
        <f>C72+1</f>
        <v>38</v>
      </c>
      <c r="D73" s="90" t="s">
        <v>138</v>
      </c>
      <c r="E73" s="66" t="s">
        <v>2</v>
      </c>
      <c r="F73" s="24">
        <v>1</v>
      </c>
      <c r="G73" s="13"/>
      <c r="H73" s="14"/>
    </row>
    <row r="74" spans="2:8" ht="30">
      <c r="B74" s="116"/>
      <c r="C74" s="118"/>
      <c r="D74" s="96" t="s">
        <v>41</v>
      </c>
      <c r="E74" s="66"/>
      <c r="F74" s="66"/>
      <c r="G74" s="13"/>
      <c r="H74" s="14"/>
    </row>
    <row r="75" spans="2:8" ht="15">
      <c r="B75" s="116" t="s">
        <v>337</v>
      </c>
      <c r="C75" s="119">
        <f>C73+1</f>
        <v>39</v>
      </c>
      <c r="D75" s="31" t="s">
        <v>1</v>
      </c>
      <c r="E75" s="25" t="s">
        <v>2</v>
      </c>
      <c r="F75" s="17">
        <v>2</v>
      </c>
      <c r="G75" s="13"/>
      <c r="H75" s="14"/>
    </row>
    <row r="76" spans="2:8" ht="15">
      <c r="B76" s="116" t="s">
        <v>337</v>
      </c>
      <c r="C76" s="118">
        <f>C75+1</f>
        <v>40</v>
      </c>
      <c r="D76" s="90" t="s">
        <v>138</v>
      </c>
      <c r="E76" s="66" t="s">
        <v>2</v>
      </c>
      <c r="F76" s="17">
        <v>1</v>
      </c>
      <c r="G76" s="13"/>
      <c r="H76" s="14"/>
    </row>
    <row r="77" spans="2:8" ht="30">
      <c r="B77" s="116"/>
      <c r="C77" s="118"/>
      <c r="D77" s="94" t="s">
        <v>135</v>
      </c>
      <c r="E77" s="25"/>
      <c r="F77" s="17"/>
      <c r="G77" s="13"/>
      <c r="H77" s="14"/>
    </row>
    <row r="78" spans="2:8" ht="15">
      <c r="B78" s="116" t="s">
        <v>337</v>
      </c>
      <c r="C78" s="118">
        <f>C76+1</f>
        <v>41</v>
      </c>
      <c r="D78" s="31" t="s">
        <v>21</v>
      </c>
      <c r="E78" s="25" t="s">
        <v>2</v>
      </c>
      <c r="F78" s="17">
        <v>2</v>
      </c>
      <c r="G78" s="13"/>
      <c r="H78" s="14"/>
    </row>
    <row r="79" spans="2:8" ht="15">
      <c r="B79" s="116"/>
      <c r="C79" s="118"/>
      <c r="D79" s="31"/>
      <c r="E79" s="25"/>
      <c r="F79" s="17"/>
      <c r="G79" s="13"/>
      <c r="H79" s="14"/>
    </row>
    <row r="80" spans="2:8" ht="15">
      <c r="B80" s="116"/>
      <c r="C80" s="118"/>
      <c r="D80" s="92" t="s">
        <v>26</v>
      </c>
      <c r="E80" s="66"/>
      <c r="F80" s="24"/>
      <c r="G80" s="13"/>
      <c r="H80" s="14"/>
    </row>
    <row r="81" spans="2:8" ht="15">
      <c r="B81" s="116"/>
      <c r="C81" s="118"/>
      <c r="D81" s="101" t="s">
        <v>80</v>
      </c>
      <c r="E81" s="66"/>
      <c r="F81" s="24"/>
      <c r="G81" s="13"/>
      <c r="H81" s="14"/>
    </row>
    <row r="82" spans="2:8" ht="30">
      <c r="B82" s="116"/>
      <c r="C82" s="118"/>
      <c r="D82" s="96" t="s">
        <v>139</v>
      </c>
      <c r="E82" s="66"/>
      <c r="F82" s="24"/>
      <c r="G82" s="13"/>
      <c r="H82" s="14"/>
    </row>
    <row r="83" spans="2:8" ht="15">
      <c r="B83" s="116" t="s">
        <v>337</v>
      </c>
      <c r="C83" s="117">
        <f>C78+1</f>
        <v>42</v>
      </c>
      <c r="D83" s="92" t="s">
        <v>24</v>
      </c>
      <c r="E83" s="88" t="s">
        <v>2</v>
      </c>
      <c r="F83" s="24">
        <v>1</v>
      </c>
      <c r="G83" s="13"/>
      <c r="H83" s="14"/>
    </row>
    <row r="84" spans="2:8" ht="30">
      <c r="B84" s="116"/>
      <c r="C84" s="118"/>
      <c r="D84" s="96" t="s">
        <v>97</v>
      </c>
      <c r="E84" s="66"/>
      <c r="F84" s="24"/>
      <c r="G84" s="13"/>
      <c r="H84" s="14"/>
    </row>
    <row r="85" spans="2:8" ht="15">
      <c r="B85" s="116" t="s">
        <v>337</v>
      </c>
      <c r="C85" s="117">
        <f>C83+1</f>
        <v>43</v>
      </c>
      <c r="D85" s="92" t="s">
        <v>24</v>
      </c>
      <c r="E85" s="88" t="s">
        <v>2</v>
      </c>
      <c r="F85" s="24">
        <v>1</v>
      </c>
      <c r="G85" s="13"/>
      <c r="H85" s="14"/>
    </row>
    <row r="86" spans="2:8" ht="15">
      <c r="B86" s="116"/>
      <c r="C86" s="117"/>
      <c r="D86" s="96" t="s">
        <v>144</v>
      </c>
      <c r="E86" s="88"/>
      <c r="F86" s="24"/>
      <c r="G86" s="13"/>
      <c r="H86" s="14"/>
    </row>
    <row r="87" spans="2:8" ht="15.75" thickBot="1">
      <c r="B87" s="116" t="s">
        <v>337</v>
      </c>
      <c r="C87" s="117">
        <f>C85+1</f>
        <v>44</v>
      </c>
      <c r="D87" s="92" t="s">
        <v>145</v>
      </c>
      <c r="E87" s="88" t="s">
        <v>23</v>
      </c>
      <c r="F87" s="30">
        <v>4.5</v>
      </c>
      <c r="G87" s="13"/>
      <c r="H87" s="14"/>
    </row>
    <row r="88" spans="2:8" ht="25.5" customHeight="1" thickBot="1">
      <c r="B88" s="121"/>
      <c r="C88" s="122"/>
      <c r="D88" s="57"/>
      <c r="E88" s="58"/>
      <c r="F88" s="59"/>
      <c r="G88" s="82" t="s">
        <v>339</v>
      </c>
      <c r="H88" s="81">
        <f>SUM(H31:H87)</f>
        <v>0</v>
      </c>
    </row>
    <row r="89" spans="2:8" ht="15">
      <c r="B89" s="116"/>
      <c r="C89" s="117"/>
      <c r="D89" s="92" t="s">
        <v>28</v>
      </c>
      <c r="E89" s="88"/>
      <c r="F89" s="24"/>
      <c r="G89" s="13"/>
      <c r="H89" s="14"/>
    </row>
    <row r="90" spans="2:8" ht="15">
      <c r="B90" s="116"/>
      <c r="C90" s="117"/>
      <c r="D90" s="96" t="s">
        <v>29</v>
      </c>
      <c r="E90" s="88"/>
      <c r="F90" s="24"/>
      <c r="G90" s="13"/>
      <c r="H90" s="14"/>
    </row>
    <row r="91" spans="2:8" ht="15">
      <c r="B91" s="116" t="s">
        <v>337</v>
      </c>
      <c r="C91" s="117">
        <f>C87+1</f>
        <v>45</v>
      </c>
      <c r="D91" s="92" t="s">
        <v>32</v>
      </c>
      <c r="E91" s="88" t="s">
        <v>31</v>
      </c>
      <c r="F91" s="24">
        <v>1</v>
      </c>
      <c r="G91" s="13"/>
      <c r="H91" s="14"/>
    </row>
    <row r="92" spans="2:8" ht="15">
      <c r="B92" s="116" t="s">
        <v>337</v>
      </c>
      <c r="C92" s="117">
        <f>C91+1</f>
        <v>46</v>
      </c>
      <c r="D92" s="92" t="s">
        <v>36</v>
      </c>
      <c r="E92" s="88" t="s">
        <v>31</v>
      </c>
      <c r="F92" s="24">
        <v>1</v>
      </c>
      <c r="G92" s="13"/>
      <c r="H92" s="14"/>
    </row>
    <row r="93" spans="2:8" ht="30">
      <c r="B93" s="116" t="s">
        <v>337</v>
      </c>
      <c r="C93" s="117">
        <f>C92+1</f>
        <v>47</v>
      </c>
      <c r="D93" s="78" t="s">
        <v>67</v>
      </c>
      <c r="E93" s="88" t="s">
        <v>31</v>
      </c>
      <c r="F93" s="24">
        <v>1</v>
      </c>
      <c r="G93" s="13"/>
      <c r="H93" s="14"/>
    </row>
    <row r="94" spans="2:8" ht="30">
      <c r="B94" s="116"/>
      <c r="C94" s="117"/>
      <c r="D94" s="96" t="s">
        <v>579</v>
      </c>
      <c r="E94" s="66"/>
      <c r="F94" s="24"/>
      <c r="G94" s="13"/>
      <c r="H94" s="14"/>
    </row>
    <row r="95" spans="2:8" ht="15">
      <c r="B95" s="116" t="s">
        <v>337</v>
      </c>
      <c r="C95" s="117">
        <f>C93+1</f>
        <v>48</v>
      </c>
      <c r="D95" s="92" t="s">
        <v>151</v>
      </c>
      <c r="E95" s="66" t="s">
        <v>31</v>
      </c>
      <c r="F95" s="24">
        <v>4</v>
      </c>
      <c r="G95" s="13"/>
      <c r="H95" s="14"/>
    </row>
    <row r="96" spans="2:8" ht="15">
      <c r="B96" s="116" t="s">
        <v>337</v>
      </c>
      <c r="C96" s="117">
        <f>C95+1</f>
        <v>49</v>
      </c>
      <c r="D96" s="92" t="s">
        <v>37</v>
      </c>
      <c r="E96" s="66" t="s">
        <v>31</v>
      </c>
      <c r="F96" s="24">
        <v>4</v>
      </c>
      <c r="G96" s="13"/>
      <c r="H96" s="14"/>
    </row>
    <row r="97" spans="2:8" ht="15">
      <c r="B97" s="116" t="s">
        <v>337</v>
      </c>
      <c r="C97" s="117">
        <f>C96+1</f>
        <v>50</v>
      </c>
      <c r="D97" s="92" t="s">
        <v>38</v>
      </c>
      <c r="E97" s="66" t="s">
        <v>31</v>
      </c>
      <c r="F97" s="24">
        <v>1</v>
      </c>
      <c r="G97" s="13"/>
      <c r="H97" s="14"/>
    </row>
    <row r="98" spans="2:8" ht="15">
      <c r="B98" s="116"/>
      <c r="C98" s="117"/>
      <c r="D98" s="92" t="s">
        <v>83</v>
      </c>
      <c r="E98" s="66"/>
      <c r="F98" s="24"/>
      <c r="G98" s="13"/>
      <c r="H98" s="14"/>
    </row>
    <row r="99" spans="2:8" ht="15">
      <c r="B99" s="116" t="s">
        <v>337</v>
      </c>
      <c r="C99" s="117">
        <f>C97+1</f>
        <v>51</v>
      </c>
      <c r="D99" s="92" t="s">
        <v>82</v>
      </c>
      <c r="E99" s="66" t="s">
        <v>8</v>
      </c>
      <c r="F99" s="24">
        <v>5</v>
      </c>
      <c r="G99" s="13"/>
      <c r="H99" s="14"/>
    </row>
    <row r="100" spans="2:8" ht="15">
      <c r="B100" s="116"/>
      <c r="C100" s="119"/>
      <c r="E100" s="25"/>
      <c r="F100" s="24"/>
      <c r="G100" s="13"/>
      <c r="H100" s="14"/>
    </row>
    <row r="101" spans="2:8" ht="15">
      <c r="B101" s="116"/>
      <c r="C101" s="119"/>
      <c r="D101" s="93" t="s">
        <v>104</v>
      </c>
      <c r="E101" s="25"/>
      <c r="F101" s="24"/>
      <c r="G101" s="13"/>
      <c r="H101" s="14"/>
    </row>
    <row r="102" spans="2:8" ht="15">
      <c r="B102" s="116"/>
      <c r="C102" s="119"/>
      <c r="D102" s="78" t="s">
        <v>22</v>
      </c>
      <c r="E102" s="25"/>
      <c r="F102" s="24"/>
      <c r="G102" s="13"/>
      <c r="H102" s="14"/>
    </row>
    <row r="103" spans="2:8" ht="60">
      <c r="B103" s="116"/>
      <c r="C103" s="119"/>
      <c r="D103" s="94" t="s">
        <v>126</v>
      </c>
      <c r="E103" s="25"/>
      <c r="F103" s="24"/>
      <c r="G103" s="13"/>
      <c r="H103" s="14"/>
    </row>
    <row r="104" spans="2:8" ht="15">
      <c r="B104" s="116" t="s">
        <v>337</v>
      </c>
      <c r="C104" s="119">
        <f>C99+1</f>
        <v>52</v>
      </c>
      <c r="D104" s="31" t="s">
        <v>50</v>
      </c>
      <c r="E104" s="25" t="s">
        <v>23</v>
      </c>
      <c r="F104" s="24">
        <v>116</v>
      </c>
      <c r="G104" s="13"/>
      <c r="H104" s="14"/>
    </row>
    <row r="105" spans="2:8" ht="60">
      <c r="B105" s="116"/>
      <c r="C105" s="119"/>
      <c r="D105" s="94" t="s">
        <v>127</v>
      </c>
      <c r="E105" s="25"/>
      <c r="F105" s="24"/>
      <c r="G105" s="13"/>
      <c r="H105" s="14"/>
    </row>
    <row r="106" spans="2:8" ht="15">
      <c r="B106" s="116" t="s">
        <v>337</v>
      </c>
      <c r="C106" s="119">
        <f>C104+1</f>
        <v>53</v>
      </c>
      <c r="D106" s="31" t="s">
        <v>50</v>
      </c>
      <c r="E106" s="25" t="s">
        <v>23</v>
      </c>
      <c r="F106" s="24">
        <v>48</v>
      </c>
      <c r="G106" s="13"/>
      <c r="H106" s="14"/>
    </row>
    <row r="107" spans="2:8" ht="15">
      <c r="B107" s="116" t="s">
        <v>337</v>
      </c>
      <c r="C107" s="119">
        <f>C106+1</f>
        <v>54</v>
      </c>
      <c r="D107" s="78" t="s">
        <v>24</v>
      </c>
      <c r="E107" s="25" t="s">
        <v>23</v>
      </c>
      <c r="F107" s="24">
        <v>3</v>
      </c>
      <c r="G107" s="13"/>
      <c r="H107" s="14"/>
    </row>
    <row r="108" spans="2:8" ht="60">
      <c r="B108" s="116"/>
      <c r="C108" s="119"/>
      <c r="D108" s="94" t="s">
        <v>70</v>
      </c>
      <c r="E108" s="25"/>
      <c r="F108" s="24"/>
      <c r="G108" s="13"/>
      <c r="H108" s="14"/>
    </row>
    <row r="109" spans="2:8" ht="15">
      <c r="B109" s="116" t="s">
        <v>337</v>
      </c>
      <c r="C109" s="120">
        <f>C107+1</f>
        <v>55</v>
      </c>
      <c r="D109" s="78" t="s">
        <v>50</v>
      </c>
      <c r="E109" s="25" t="s">
        <v>23</v>
      </c>
      <c r="F109" s="24">
        <v>3</v>
      </c>
      <c r="G109" s="13"/>
      <c r="H109" s="14"/>
    </row>
    <row r="110" spans="2:8" ht="15">
      <c r="B110" s="116" t="s">
        <v>337</v>
      </c>
      <c r="C110" s="120">
        <f>C109+1</f>
        <v>56</v>
      </c>
      <c r="D110" s="78" t="s">
        <v>24</v>
      </c>
      <c r="E110" s="25" t="s">
        <v>23</v>
      </c>
      <c r="F110" s="24">
        <v>69</v>
      </c>
      <c r="G110" s="13"/>
      <c r="H110" s="14"/>
    </row>
    <row r="111" spans="2:8" ht="15">
      <c r="B111" s="116" t="s">
        <v>337</v>
      </c>
      <c r="C111" s="120">
        <f>C110+1</f>
        <v>57</v>
      </c>
      <c r="D111" s="78" t="s">
        <v>27</v>
      </c>
      <c r="E111" s="25" t="s">
        <v>23</v>
      </c>
      <c r="F111" s="30">
        <v>17.5</v>
      </c>
      <c r="G111" s="13"/>
      <c r="H111" s="14"/>
    </row>
    <row r="112" spans="2:8" ht="15">
      <c r="B112" s="116" t="s">
        <v>337</v>
      </c>
      <c r="C112" s="120">
        <f>C111+1</f>
        <v>58</v>
      </c>
      <c r="D112" s="78" t="s">
        <v>57</v>
      </c>
      <c r="E112" s="25" t="s">
        <v>23</v>
      </c>
      <c r="F112" s="30">
        <v>80.5</v>
      </c>
      <c r="G112" s="13"/>
      <c r="H112" s="14"/>
    </row>
    <row r="113" spans="2:8" ht="15">
      <c r="B113" s="116" t="s">
        <v>337</v>
      </c>
      <c r="C113" s="120">
        <f>C112+1</f>
        <v>59</v>
      </c>
      <c r="D113" s="78" t="s">
        <v>58</v>
      </c>
      <c r="E113" s="25" t="s">
        <v>23</v>
      </c>
      <c r="F113" s="24">
        <v>29</v>
      </c>
      <c r="G113" s="13"/>
      <c r="H113" s="14"/>
    </row>
    <row r="114" spans="2:8" ht="15">
      <c r="B114" s="116" t="s">
        <v>337</v>
      </c>
      <c r="C114" s="120">
        <f>C113+1</f>
        <v>60</v>
      </c>
      <c r="D114" s="78" t="s">
        <v>59</v>
      </c>
      <c r="E114" s="25" t="s">
        <v>23</v>
      </c>
      <c r="F114" s="30">
        <v>133.5</v>
      </c>
      <c r="G114" s="13"/>
      <c r="H114" s="14"/>
    </row>
    <row r="115" spans="2:8" ht="15">
      <c r="B115" s="116"/>
      <c r="C115" s="120"/>
      <c r="D115" s="31"/>
      <c r="E115" s="25"/>
      <c r="F115" s="30"/>
      <c r="G115" s="13"/>
      <c r="H115" s="14"/>
    </row>
    <row r="116" spans="2:8" ht="15">
      <c r="B116" s="116"/>
      <c r="C116" s="120"/>
      <c r="D116" s="78" t="s">
        <v>26</v>
      </c>
      <c r="E116" s="25"/>
      <c r="F116" s="24"/>
      <c r="G116" s="13"/>
      <c r="H116" s="14"/>
    </row>
    <row r="117" spans="2:8" ht="45">
      <c r="B117" s="116"/>
      <c r="C117" s="120"/>
      <c r="D117" s="94" t="s">
        <v>98</v>
      </c>
      <c r="E117" s="95"/>
      <c r="F117" s="24"/>
      <c r="G117" s="13"/>
      <c r="H117" s="14"/>
    </row>
    <row r="118" spans="2:8" ht="15">
      <c r="B118" s="116" t="s">
        <v>337</v>
      </c>
      <c r="C118" s="120">
        <f>C114+1</f>
        <v>61</v>
      </c>
      <c r="D118" s="78" t="s">
        <v>24</v>
      </c>
      <c r="E118" s="95" t="s">
        <v>2</v>
      </c>
      <c r="F118" s="24">
        <v>2</v>
      </c>
      <c r="G118" s="13"/>
      <c r="H118" s="14"/>
    </row>
    <row r="119" spans="2:8" ht="45">
      <c r="B119" s="116"/>
      <c r="C119" s="120"/>
      <c r="D119" s="94" t="s">
        <v>99</v>
      </c>
      <c r="E119" s="95"/>
      <c r="F119" s="24"/>
      <c r="G119" s="13"/>
      <c r="H119" s="14"/>
    </row>
    <row r="120" spans="2:8" ht="15">
      <c r="B120" s="116" t="s">
        <v>337</v>
      </c>
      <c r="C120" s="120">
        <f>C118+1</f>
        <v>62</v>
      </c>
      <c r="D120" s="78" t="s">
        <v>57</v>
      </c>
      <c r="E120" s="95" t="s">
        <v>2</v>
      </c>
      <c r="F120" s="24">
        <v>4</v>
      </c>
      <c r="G120" s="13"/>
      <c r="H120" s="14"/>
    </row>
    <row r="121" spans="2:8" ht="15">
      <c r="B121" s="116" t="s">
        <v>337</v>
      </c>
      <c r="C121" s="120">
        <f>C120+1</f>
        <v>63</v>
      </c>
      <c r="D121" s="78" t="s">
        <v>58</v>
      </c>
      <c r="E121" s="95" t="s">
        <v>2</v>
      </c>
      <c r="F121" s="24">
        <v>1</v>
      </c>
      <c r="G121" s="13"/>
      <c r="H121" s="14"/>
    </row>
    <row r="122" spans="2:8" ht="15">
      <c r="B122" s="116" t="s">
        <v>337</v>
      </c>
      <c r="C122" s="120">
        <f>C121+1</f>
        <v>64</v>
      </c>
      <c r="D122" s="78" t="s">
        <v>59</v>
      </c>
      <c r="E122" s="95" t="s">
        <v>2</v>
      </c>
      <c r="F122" s="24">
        <v>6</v>
      </c>
      <c r="G122" s="13"/>
      <c r="H122" s="14"/>
    </row>
    <row r="123" spans="2:8" ht="30">
      <c r="B123" s="116"/>
      <c r="C123" s="119"/>
      <c r="D123" s="94" t="s">
        <v>100</v>
      </c>
      <c r="E123" s="25"/>
      <c r="F123" s="24"/>
      <c r="G123" s="13"/>
      <c r="H123" s="14"/>
    </row>
    <row r="124" spans="2:8" ht="15">
      <c r="B124" s="116" t="s">
        <v>337</v>
      </c>
      <c r="C124" s="119">
        <f>C122+1</f>
        <v>65</v>
      </c>
      <c r="D124" s="31" t="s">
        <v>24</v>
      </c>
      <c r="E124" s="25" t="s">
        <v>2</v>
      </c>
      <c r="F124" s="24">
        <v>1</v>
      </c>
      <c r="G124" s="13"/>
      <c r="H124" s="14"/>
    </row>
    <row r="125" spans="2:8" ht="45.75" thickBot="1">
      <c r="B125" s="116" t="s">
        <v>337</v>
      </c>
      <c r="C125" s="119">
        <f>C124+1</f>
        <v>66</v>
      </c>
      <c r="D125" s="94" t="s">
        <v>123</v>
      </c>
      <c r="E125" s="25" t="s">
        <v>2</v>
      </c>
      <c r="F125" s="24">
        <v>1</v>
      </c>
      <c r="G125" s="13"/>
      <c r="H125" s="14"/>
    </row>
    <row r="126" spans="2:8" ht="25.5" customHeight="1" thickBot="1">
      <c r="B126" s="121"/>
      <c r="C126" s="122"/>
      <c r="D126" s="57"/>
      <c r="E126" s="58"/>
      <c r="F126" s="59"/>
      <c r="G126" s="82" t="s">
        <v>410</v>
      </c>
      <c r="H126" s="81">
        <f>SUM(H90:H125)</f>
        <v>0</v>
      </c>
    </row>
    <row r="127" spans="2:8" ht="15">
      <c r="B127" s="116"/>
      <c r="C127" s="119"/>
      <c r="D127" s="78" t="s">
        <v>75</v>
      </c>
      <c r="E127" s="95"/>
      <c r="F127" s="24"/>
      <c r="G127" s="13"/>
      <c r="H127" s="14"/>
    </row>
    <row r="128" spans="2:8" ht="15">
      <c r="B128" s="116"/>
      <c r="C128" s="119"/>
      <c r="D128" s="94" t="s">
        <v>79</v>
      </c>
      <c r="E128" s="25"/>
      <c r="F128" s="24"/>
      <c r="G128" s="13"/>
      <c r="H128" s="14"/>
    </row>
    <row r="129" spans="2:8" ht="15">
      <c r="B129" s="116"/>
      <c r="C129" s="119"/>
      <c r="D129" s="91" t="s">
        <v>89</v>
      </c>
      <c r="E129" s="25"/>
      <c r="F129" s="24"/>
      <c r="G129" s="13"/>
      <c r="H129" s="14"/>
    </row>
    <row r="130" spans="2:8" ht="18">
      <c r="B130" s="116" t="s">
        <v>337</v>
      </c>
      <c r="C130" s="119">
        <f>C125+1</f>
        <v>67</v>
      </c>
      <c r="D130" s="31" t="s">
        <v>324</v>
      </c>
      <c r="E130" s="25" t="s">
        <v>8</v>
      </c>
      <c r="F130" s="24">
        <v>1</v>
      </c>
      <c r="G130" s="13"/>
      <c r="H130" s="14"/>
    </row>
    <row r="131" spans="2:8" ht="18">
      <c r="B131" s="116" t="s">
        <v>337</v>
      </c>
      <c r="C131" s="119">
        <f aca="true" t="shared" si="0" ref="C131:C140">C130+1</f>
        <v>68</v>
      </c>
      <c r="D131" s="31" t="s">
        <v>325</v>
      </c>
      <c r="E131" s="25" t="s">
        <v>8</v>
      </c>
      <c r="F131" s="24">
        <v>2</v>
      </c>
      <c r="G131" s="13"/>
      <c r="H131" s="14"/>
    </row>
    <row r="132" spans="2:8" ht="18">
      <c r="B132" s="116" t="s">
        <v>337</v>
      </c>
      <c r="C132" s="119">
        <f t="shared" si="0"/>
        <v>69</v>
      </c>
      <c r="D132" s="31" t="s">
        <v>232</v>
      </c>
      <c r="E132" s="25" t="s">
        <v>8</v>
      </c>
      <c r="F132" s="24">
        <v>2</v>
      </c>
      <c r="G132" s="13"/>
      <c r="H132" s="14"/>
    </row>
    <row r="133" spans="2:8" ht="15">
      <c r="B133" s="116"/>
      <c r="C133" s="119"/>
      <c r="D133" s="31" t="s">
        <v>95</v>
      </c>
      <c r="E133" s="25"/>
      <c r="F133" s="24"/>
      <c r="G133" s="13"/>
      <c r="H133" s="14"/>
    </row>
    <row r="134" spans="2:8" ht="15">
      <c r="B134" s="116" t="s">
        <v>337</v>
      </c>
      <c r="C134" s="119">
        <f>C132+1</f>
        <v>70</v>
      </c>
      <c r="D134" s="31" t="s">
        <v>109</v>
      </c>
      <c r="E134" s="25" t="s">
        <v>8</v>
      </c>
      <c r="F134" s="24">
        <v>10</v>
      </c>
      <c r="G134" s="13"/>
      <c r="H134" s="14"/>
    </row>
    <row r="135" spans="2:8" ht="15">
      <c r="B135" s="116"/>
      <c r="C135" s="119"/>
      <c r="D135" s="94" t="s">
        <v>92</v>
      </c>
      <c r="E135" s="25"/>
      <c r="F135" s="24"/>
      <c r="G135" s="13"/>
      <c r="H135" s="14"/>
    </row>
    <row r="136" spans="2:8" ht="15">
      <c r="B136" s="116"/>
      <c r="C136" s="119"/>
      <c r="D136" s="91" t="s">
        <v>89</v>
      </c>
      <c r="E136" s="25"/>
      <c r="F136" s="24"/>
      <c r="G136" s="13"/>
      <c r="H136" s="14"/>
    </row>
    <row r="137" spans="2:8" ht="18">
      <c r="B137" s="116" t="s">
        <v>337</v>
      </c>
      <c r="C137" s="119">
        <f>C134+1</f>
        <v>71</v>
      </c>
      <c r="D137" s="31" t="s">
        <v>240</v>
      </c>
      <c r="E137" s="25" t="s">
        <v>8</v>
      </c>
      <c r="F137" s="24">
        <v>11</v>
      </c>
      <c r="G137" s="13"/>
      <c r="H137" s="14"/>
    </row>
    <row r="138" spans="2:8" ht="18">
      <c r="B138" s="116" t="s">
        <v>337</v>
      </c>
      <c r="C138" s="119">
        <f t="shared" si="0"/>
        <v>72</v>
      </c>
      <c r="D138" s="31" t="s">
        <v>231</v>
      </c>
      <c r="E138" s="25" t="s">
        <v>8</v>
      </c>
      <c r="F138" s="24">
        <v>11</v>
      </c>
      <c r="G138" s="13"/>
      <c r="H138" s="14"/>
    </row>
    <row r="139" spans="2:8" ht="18">
      <c r="B139" s="116" t="s">
        <v>337</v>
      </c>
      <c r="C139" s="119">
        <f t="shared" si="0"/>
        <v>73</v>
      </c>
      <c r="D139" s="31" t="s">
        <v>271</v>
      </c>
      <c r="E139" s="25" t="s">
        <v>8</v>
      </c>
      <c r="F139" s="24">
        <v>2</v>
      </c>
      <c r="G139" s="13"/>
      <c r="H139" s="14"/>
    </row>
    <row r="140" spans="2:8" ht="18">
      <c r="B140" s="116" t="s">
        <v>337</v>
      </c>
      <c r="C140" s="119">
        <f t="shared" si="0"/>
        <v>74</v>
      </c>
      <c r="D140" s="31" t="s">
        <v>272</v>
      </c>
      <c r="E140" s="25" t="s">
        <v>8</v>
      </c>
      <c r="F140" s="24">
        <v>2</v>
      </c>
      <c r="G140" s="13"/>
      <c r="H140" s="14"/>
    </row>
    <row r="141" spans="2:8" ht="15">
      <c r="B141" s="116"/>
      <c r="C141" s="119"/>
      <c r="D141" s="94" t="s">
        <v>90</v>
      </c>
      <c r="E141" s="25"/>
      <c r="F141" s="24"/>
      <c r="G141" s="13"/>
      <c r="H141" s="14"/>
    </row>
    <row r="142" spans="2:8" ht="15">
      <c r="B142" s="116"/>
      <c r="C142" s="120"/>
      <c r="D142" s="94" t="s">
        <v>74</v>
      </c>
      <c r="E142" s="95"/>
      <c r="F142" s="24"/>
      <c r="G142" s="13"/>
      <c r="H142" s="14"/>
    </row>
    <row r="143" spans="2:8" ht="15">
      <c r="B143" s="116" t="s">
        <v>337</v>
      </c>
      <c r="C143" s="120">
        <f>C140+1</f>
        <v>75</v>
      </c>
      <c r="D143" s="78" t="s">
        <v>61</v>
      </c>
      <c r="E143" s="95" t="s">
        <v>8</v>
      </c>
      <c r="F143" s="24">
        <v>12</v>
      </c>
      <c r="G143" s="13"/>
      <c r="H143" s="14"/>
    </row>
    <row r="144" spans="2:8" ht="15">
      <c r="B144" s="116" t="s">
        <v>337</v>
      </c>
      <c r="C144" s="120">
        <f>C143+1</f>
        <v>76</v>
      </c>
      <c r="D144" s="78" t="s">
        <v>72</v>
      </c>
      <c r="E144" s="95" t="s">
        <v>8</v>
      </c>
      <c r="F144" s="24">
        <v>28</v>
      </c>
      <c r="G144" s="13"/>
      <c r="H144" s="14"/>
    </row>
    <row r="145" spans="2:8" ht="15">
      <c r="B145" s="116"/>
      <c r="C145" s="120"/>
      <c r="D145" s="94" t="s">
        <v>91</v>
      </c>
      <c r="E145" s="95"/>
      <c r="F145" s="24"/>
      <c r="G145" s="13"/>
      <c r="H145" s="14"/>
    </row>
    <row r="146" spans="2:8" ht="15">
      <c r="B146" s="116" t="s">
        <v>337</v>
      </c>
      <c r="C146" s="120">
        <f>C144+1</f>
        <v>77</v>
      </c>
      <c r="D146" s="78" t="s">
        <v>64</v>
      </c>
      <c r="E146" s="95" t="s">
        <v>8</v>
      </c>
      <c r="F146" s="24">
        <v>13</v>
      </c>
      <c r="G146" s="13"/>
      <c r="H146" s="14"/>
    </row>
    <row r="147" spans="2:8" ht="15">
      <c r="B147" s="116"/>
      <c r="C147" s="120"/>
      <c r="D147" s="94" t="s">
        <v>162</v>
      </c>
      <c r="E147" s="95"/>
      <c r="F147" s="24"/>
      <c r="G147" s="13"/>
      <c r="H147" s="14"/>
    </row>
    <row r="148" spans="2:8" ht="15">
      <c r="B148" s="116" t="s">
        <v>337</v>
      </c>
      <c r="C148" s="120">
        <f>C146+1</f>
        <v>78</v>
      </c>
      <c r="D148" s="78" t="s">
        <v>152</v>
      </c>
      <c r="E148" s="95" t="s">
        <v>8</v>
      </c>
      <c r="F148" s="24">
        <v>1</v>
      </c>
      <c r="G148" s="13"/>
      <c r="H148" s="14"/>
    </row>
    <row r="149" spans="2:8" ht="15">
      <c r="B149" s="116" t="s">
        <v>337</v>
      </c>
      <c r="C149" s="120">
        <f>C148+1</f>
        <v>79</v>
      </c>
      <c r="D149" s="78" t="s">
        <v>153</v>
      </c>
      <c r="E149" s="95" t="s">
        <v>8</v>
      </c>
      <c r="F149" s="24">
        <v>1</v>
      </c>
      <c r="G149" s="13"/>
      <c r="H149" s="14"/>
    </row>
    <row r="150" spans="2:8" ht="15">
      <c r="B150" s="116"/>
      <c r="C150" s="120"/>
      <c r="D150" s="94" t="s">
        <v>92</v>
      </c>
      <c r="E150" s="95"/>
      <c r="F150" s="24"/>
      <c r="G150" s="13"/>
      <c r="H150" s="14"/>
    </row>
    <row r="151" spans="2:8" ht="15">
      <c r="B151" s="116"/>
      <c r="C151" s="120"/>
      <c r="D151" s="94" t="s">
        <v>93</v>
      </c>
      <c r="E151" s="95"/>
      <c r="F151" s="24"/>
      <c r="G151" s="13"/>
      <c r="H151" s="14"/>
    </row>
    <row r="152" spans="2:8" ht="33">
      <c r="B152" s="116" t="s">
        <v>337</v>
      </c>
      <c r="C152" s="120">
        <f>C149+1</f>
        <v>80</v>
      </c>
      <c r="D152" s="78" t="s">
        <v>233</v>
      </c>
      <c r="E152" s="95"/>
      <c r="F152" s="24">
        <v>11</v>
      </c>
      <c r="G152" s="13"/>
      <c r="H152" s="14"/>
    </row>
    <row r="153" spans="2:8" ht="33">
      <c r="B153" s="116" t="s">
        <v>337</v>
      </c>
      <c r="C153" s="120">
        <f>C152+1</f>
        <v>81</v>
      </c>
      <c r="D153" s="78" t="s">
        <v>273</v>
      </c>
      <c r="E153" s="95"/>
      <c r="F153" s="24">
        <v>2</v>
      </c>
      <c r="G153" s="13"/>
      <c r="H153" s="14"/>
    </row>
    <row r="154" spans="2:8" ht="33">
      <c r="B154" s="116" t="s">
        <v>337</v>
      </c>
      <c r="C154" s="120">
        <f>C153+1</f>
        <v>82</v>
      </c>
      <c r="D154" s="78" t="s">
        <v>326</v>
      </c>
      <c r="E154" s="95"/>
      <c r="F154" s="24"/>
      <c r="G154" s="13"/>
      <c r="H154" s="14"/>
    </row>
    <row r="155" spans="2:8" ht="15">
      <c r="B155" s="116"/>
      <c r="C155" s="120"/>
      <c r="D155" s="78"/>
      <c r="E155" s="95"/>
      <c r="F155" s="24"/>
      <c r="G155" s="13"/>
      <c r="H155" s="14"/>
    </row>
    <row r="156" spans="2:8" ht="15">
      <c r="B156" s="116"/>
      <c r="C156" s="120"/>
      <c r="D156" s="78" t="s">
        <v>65</v>
      </c>
      <c r="E156" s="77"/>
      <c r="F156" s="24"/>
      <c r="G156" s="13"/>
      <c r="H156" s="14"/>
    </row>
    <row r="157" spans="2:8" ht="105">
      <c r="B157" s="116"/>
      <c r="C157" s="120"/>
      <c r="D157" s="94" t="s">
        <v>182</v>
      </c>
      <c r="E157" s="77"/>
      <c r="F157" s="24"/>
      <c r="G157" s="13"/>
      <c r="H157" s="14"/>
    </row>
    <row r="158" spans="2:8" ht="45">
      <c r="B158" s="116" t="s">
        <v>337</v>
      </c>
      <c r="C158" s="120">
        <f>C154+1</f>
        <v>83</v>
      </c>
      <c r="D158" s="31" t="s">
        <v>125</v>
      </c>
      <c r="E158" s="25" t="s">
        <v>2</v>
      </c>
      <c r="F158" s="24">
        <v>1</v>
      </c>
      <c r="G158" s="13"/>
      <c r="H158" s="14"/>
    </row>
    <row r="159" spans="2:8" ht="15">
      <c r="B159" s="116" t="s">
        <v>337</v>
      </c>
      <c r="C159" s="120">
        <f>C158+1</f>
        <v>84</v>
      </c>
      <c r="D159" s="31" t="s">
        <v>124</v>
      </c>
      <c r="E159" s="25" t="s">
        <v>2</v>
      </c>
      <c r="F159" s="24">
        <v>1</v>
      </c>
      <c r="G159" s="13"/>
      <c r="H159" s="14"/>
    </row>
    <row r="160" spans="2:8" ht="15">
      <c r="B160" s="116"/>
      <c r="C160" s="120"/>
      <c r="D160" s="78"/>
      <c r="E160" s="95"/>
      <c r="F160" s="24"/>
      <c r="G160" s="13"/>
      <c r="H160" s="14"/>
    </row>
    <row r="161" spans="2:8" ht="15">
      <c r="B161" s="116"/>
      <c r="C161" s="119"/>
      <c r="D161" s="78" t="s">
        <v>28</v>
      </c>
      <c r="E161" s="25"/>
      <c r="F161" s="24"/>
      <c r="G161" s="13"/>
      <c r="H161" s="14"/>
    </row>
    <row r="162" spans="2:8" ht="15">
      <c r="B162" s="116"/>
      <c r="C162" s="119"/>
      <c r="D162" s="94" t="s">
        <v>29</v>
      </c>
      <c r="E162" s="25"/>
      <c r="F162" s="24"/>
      <c r="G162" s="13"/>
      <c r="H162" s="14"/>
    </row>
    <row r="163" spans="2:8" ht="15">
      <c r="B163" s="116" t="s">
        <v>337</v>
      </c>
      <c r="C163" s="120">
        <f>C159+1</f>
        <v>85</v>
      </c>
      <c r="D163" s="78" t="s">
        <v>66</v>
      </c>
      <c r="E163" s="95" t="s">
        <v>31</v>
      </c>
      <c r="F163" s="24">
        <v>1</v>
      </c>
      <c r="G163" s="13"/>
      <c r="H163" s="14"/>
    </row>
    <row r="164" spans="2:8" ht="30">
      <c r="B164" s="116" t="s">
        <v>337</v>
      </c>
      <c r="C164" s="120">
        <f>C163+1</f>
        <v>86</v>
      </c>
      <c r="D164" s="78" t="s">
        <v>67</v>
      </c>
      <c r="E164" s="95" t="s">
        <v>31</v>
      </c>
      <c r="F164" s="24">
        <v>5</v>
      </c>
      <c r="G164" s="13"/>
      <c r="H164" s="14"/>
    </row>
    <row r="165" spans="2:8" ht="15">
      <c r="B165" s="116" t="s">
        <v>337</v>
      </c>
      <c r="C165" s="120">
        <f>C164+1</f>
        <v>87</v>
      </c>
      <c r="D165" s="78" t="s">
        <v>69</v>
      </c>
      <c r="E165" s="95" t="s">
        <v>31</v>
      </c>
      <c r="F165" s="24">
        <v>6</v>
      </c>
      <c r="G165" s="13"/>
      <c r="H165" s="14"/>
    </row>
    <row r="166" spans="2:8" ht="15">
      <c r="B166" s="116"/>
      <c r="C166" s="117"/>
      <c r="D166" s="96" t="s">
        <v>51</v>
      </c>
      <c r="E166" s="66"/>
      <c r="F166" s="24"/>
      <c r="G166" s="13"/>
      <c r="H166" s="14"/>
    </row>
    <row r="167" spans="2:8" ht="15.75" thickBot="1">
      <c r="B167" s="123" t="s">
        <v>337</v>
      </c>
      <c r="C167" s="124">
        <f>C165+1</f>
        <v>88</v>
      </c>
      <c r="D167" s="97" t="s">
        <v>94</v>
      </c>
      <c r="E167" s="98" t="s">
        <v>31</v>
      </c>
      <c r="F167" s="36">
        <v>1</v>
      </c>
      <c r="G167" s="37"/>
      <c r="H167" s="38"/>
    </row>
    <row r="168" spans="2:8" ht="25.5" customHeight="1" thickBot="1">
      <c r="B168" s="121"/>
      <c r="C168" s="122"/>
      <c r="D168" s="57"/>
      <c r="E168" s="58"/>
      <c r="F168" s="59"/>
      <c r="G168" s="82" t="s">
        <v>331</v>
      </c>
      <c r="H168" s="81">
        <f>SUM(H128:H167)</f>
        <v>0</v>
      </c>
    </row>
    <row r="169" ht="15.75" thickBot="1"/>
    <row r="170" spans="2:8" ht="15.75" thickBot="1">
      <c r="B170" s="52"/>
      <c r="C170" s="53"/>
      <c r="D170" s="54"/>
      <c r="E170" s="55"/>
      <c r="F170" s="39"/>
      <c r="G170" s="39" t="s">
        <v>338</v>
      </c>
      <c r="H170" s="56">
        <f>H28</f>
        <v>0</v>
      </c>
    </row>
    <row r="171" spans="2:8" ht="15.75" thickBot="1">
      <c r="B171" s="52"/>
      <c r="C171" s="53"/>
      <c r="D171" s="54"/>
      <c r="E171" s="55"/>
      <c r="F171" s="39"/>
      <c r="G171" s="39" t="s">
        <v>339</v>
      </c>
      <c r="H171" s="56">
        <f>H88</f>
        <v>0</v>
      </c>
    </row>
    <row r="172" spans="2:8" ht="15.75" thickBot="1">
      <c r="B172" s="52"/>
      <c r="C172" s="53"/>
      <c r="D172" s="54"/>
      <c r="E172" s="55"/>
      <c r="F172" s="39"/>
      <c r="G172" s="39" t="s">
        <v>410</v>
      </c>
      <c r="H172" s="56">
        <f>H126</f>
        <v>0</v>
      </c>
    </row>
    <row r="173" spans="2:8" ht="15.75" thickBot="1">
      <c r="B173" s="52"/>
      <c r="C173" s="53"/>
      <c r="D173" s="54"/>
      <c r="E173" s="55"/>
      <c r="F173" s="39"/>
      <c r="G173" s="39" t="s">
        <v>411</v>
      </c>
      <c r="H173" s="56">
        <f>H168</f>
        <v>0</v>
      </c>
    </row>
    <row r="174" spans="2:8" ht="15.75" thickBot="1">
      <c r="B174" s="45"/>
      <c r="C174" s="46"/>
      <c r="D174" s="46"/>
      <c r="E174" s="46"/>
      <c r="F174" s="47"/>
      <c r="G174" s="47" t="s">
        <v>340</v>
      </c>
      <c r="H174" s="40">
        <f>SUM(H170:H173)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3" manualBreakCount="3">
    <brk id="28" max="255" man="1"/>
    <brk id="88" max="255" man="1"/>
    <brk id="12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H81"/>
  <sheetViews>
    <sheetView view="pageBreakPreview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3.140625" style="7" customWidth="1"/>
    <col min="2" max="2" width="6.7109375" style="113" customWidth="1"/>
    <col min="3" max="3" width="6.57421875" style="112" customWidth="1"/>
    <col min="4" max="4" width="51.421875" style="7" customWidth="1"/>
    <col min="5" max="5" width="12.7109375" style="7" customWidth="1"/>
    <col min="6" max="6" width="8.00390625" style="7" bestFit="1" customWidth="1"/>
    <col min="7" max="7" width="11.00390625" style="7" customWidth="1"/>
    <col min="8" max="8" width="10.8515625" style="7" customWidth="1"/>
    <col min="9" max="16384" width="9.140625" style="7" customWidth="1"/>
  </cols>
  <sheetData>
    <row r="1" ht="20.25">
      <c r="D1" s="2" t="s">
        <v>412</v>
      </c>
    </row>
    <row r="2" ht="15">
      <c r="D2" s="85" t="s">
        <v>336</v>
      </c>
    </row>
    <row r="3" ht="15.75" thickBot="1"/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342</v>
      </c>
      <c r="C8" s="117">
        <v>1</v>
      </c>
      <c r="D8" s="90" t="s">
        <v>87</v>
      </c>
      <c r="E8" s="66" t="s">
        <v>31</v>
      </c>
      <c r="F8" s="17">
        <v>1</v>
      </c>
      <c r="G8" s="13"/>
      <c r="H8" s="14"/>
    </row>
    <row r="9" spans="2:8" ht="15">
      <c r="B9" s="116"/>
      <c r="C9" s="117"/>
      <c r="D9" s="89" t="s">
        <v>52</v>
      </c>
      <c r="E9" s="66"/>
      <c r="F9" s="17"/>
      <c r="G9" s="13"/>
      <c r="H9" s="14"/>
    </row>
    <row r="10" spans="2:8" ht="30">
      <c r="B10" s="116" t="s">
        <v>342</v>
      </c>
      <c r="C10" s="117">
        <f>C8+1</f>
        <v>2</v>
      </c>
      <c r="D10" s="90" t="s">
        <v>226</v>
      </c>
      <c r="E10" s="66" t="s">
        <v>227</v>
      </c>
      <c r="F10" s="19">
        <v>20</v>
      </c>
      <c r="G10" s="13"/>
      <c r="H10" s="14"/>
    </row>
    <row r="11" spans="2:8" ht="30">
      <c r="B11" s="116" t="s">
        <v>342</v>
      </c>
      <c r="C11" s="117">
        <f>C10+1</f>
        <v>3</v>
      </c>
      <c r="D11" s="90" t="s">
        <v>53</v>
      </c>
      <c r="E11" s="66" t="s">
        <v>227</v>
      </c>
      <c r="F11" s="19">
        <v>2106</v>
      </c>
      <c r="G11" s="13"/>
      <c r="H11" s="14"/>
    </row>
    <row r="12" spans="2:8" ht="30">
      <c r="B12" s="116" t="s">
        <v>342</v>
      </c>
      <c r="C12" s="117">
        <f>C11+1</f>
        <v>4</v>
      </c>
      <c r="D12" s="90" t="s">
        <v>155</v>
      </c>
      <c r="E12" s="66" t="s">
        <v>228</v>
      </c>
      <c r="F12" s="19">
        <v>76</v>
      </c>
      <c r="G12" s="13"/>
      <c r="H12" s="14"/>
    </row>
    <row r="13" spans="2:8" ht="15">
      <c r="B13" s="116"/>
      <c r="C13" s="118"/>
      <c r="D13" s="91" t="s">
        <v>83</v>
      </c>
      <c r="E13" s="13"/>
      <c r="F13" s="17"/>
      <c r="G13" s="13"/>
      <c r="H13" s="14"/>
    </row>
    <row r="14" spans="2:8" ht="18">
      <c r="B14" s="116" t="s">
        <v>342</v>
      </c>
      <c r="C14" s="117">
        <f>C12+1</f>
        <v>5</v>
      </c>
      <c r="D14" s="31" t="s">
        <v>84</v>
      </c>
      <c r="E14" s="66" t="s">
        <v>229</v>
      </c>
      <c r="F14" s="17">
        <v>1102</v>
      </c>
      <c r="G14" s="13"/>
      <c r="H14" s="14"/>
    </row>
    <row r="15" spans="2:8" ht="15">
      <c r="B15" s="116" t="s">
        <v>342</v>
      </c>
      <c r="C15" s="117">
        <f>C14+1</f>
        <v>6</v>
      </c>
      <c r="D15" s="31" t="s">
        <v>81</v>
      </c>
      <c r="E15" s="66" t="s">
        <v>31</v>
      </c>
      <c r="F15" s="17">
        <v>9</v>
      </c>
      <c r="G15" s="13"/>
      <c r="H15" s="14"/>
    </row>
    <row r="16" spans="2:8" ht="15">
      <c r="B16" s="116"/>
      <c r="C16" s="117"/>
      <c r="D16" s="92"/>
      <c r="E16" s="66"/>
      <c r="F16" s="24"/>
      <c r="G16" s="13"/>
      <c r="H16" s="14"/>
    </row>
    <row r="17" spans="2:8" ht="15">
      <c r="B17" s="116"/>
      <c r="C17" s="119"/>
      <c r="D17" s="93" t="s">
        <v>104</v>
      </c>
      <c r="E17" s="25"/>
      <c r="F17" s="24"/>
      <c r="G17" s="13"/>
      <c r="H17" s="14"/>
    </row>
    <row r="18" spans="2:8" ht="15">
      <c r="B18" s="116"/>
      <c r="C18" s="119"/>
      <c r="D18" s="78" t="s">
        <v>22</v>
      </c>
      <c r="E18" s="25"/>
      <c r="F18" s="24"/>
      <c r="G18" s="13"/>
      <c r="H18" s="14"/>
    </row>
    <row r="19" spans="2:8" ht="60">
      <c r="B19" s="116"/>
      <c r="C19" s="119"/>
      <c r="D19" s="94" t="s">
        <v>119</v>
      </c>
      <c r="E19" s="25"/>
      <c r="F19" s="24"/>
      <c r="G19" s="13"/>
      <c r="H19" s="14"/>
    </row>
    <row r="20" spans="2:8" ht="15">
      <c r="B20" s="116" t="s">
        <v>342</v>
      </c>
      <c r="C20" s="119">
        <f>C15+1</f>
        <v>7</v>
      </c>
      <c r="D20" s="31" t="s">
        <v>50</v>
      </c>
      <c r="E20" s="25" t="s">
        <v>23</v>
      </c>
      <c r="F20" s="24">
        <v>107</v>
      </c>
      <c r="G20" s="13"/>
      <c r="H20" s="14"/>
    </row>
    <row r="21" spans="2:8" ht="15">
      <c r="B21" s="116" t="s">
        <v>342</v>
      </c>
      <c r="C21" s="119">
        <f>C20+1</f>
        <v>8</v>
      </c>
      <c r="D21" s="78" t="s">
        <v>24</v>
      </c>
      <c r="E21" s="25" t="s">
        <v>23</v>
      </c>
      <c r="F21" s="24">
        <v>3.5</v>
      </c>
      <c r="G21" s="13"/>
      <c r="H21" s="14"/>
    </row>
    <row r="22" spans="2:8" ht="60">
      <c r="B22" s="116"/>
      <c r="C22" s="119"/>
      <c r="D22" s="94" t="s">
        <v>122</v>
      </c>
      <c r="E22" s="25"/>
      <c r="F22" s="24"/>
      <c r="G22" s="13"/>
      <c r="H22" s="14"/>
    </row>
    <row r="23" spans="2:8" ht="15">
      <c r="B23" s="116" t="s">
        <v>342</v>
      </c>
      <c r="C23" s="119">
        <f>C21+1</f>
        <v>9</v>
      </c>
      <c r="D23" s="31" t="s">
        <v>50</v>
      </c>
      <c r="E23" s="25" t="s">
        <v>23</v>
      </c>
      <c r="F23" s="24">
        <v>15.5</v>
      </c>
      <c r="G23" s="13"/>
      <c r="H23" s="14"/>
    </row>
    <row r="24" spans="2:8" ht="60">
      <c r="B24" s="116"/>
      <c r="C24" s="119"/>
      <c r="D24" s="94" t="s">
        <v>70</v>
      </c>
      <c r="E24" s="25"/>
      <c r="F24" s="24"/>
      <c r="G24" s="13"/>
      <c r="H24" s="14"/>
    </row>
    <row r="25" spans="2:8" ht="15">
      <c r="B25" s="116" t="s">
        <v>342</v>
      </c>
      <c r="C25" s="120">
        <f>C23+1</f>
        <v>10</v>
      </c>
      <c r="D25" s="78" t="s">
        <v>50</v>
      </c>
      <c r="E25" s="25" t="s">
        <v>23</v>
      </c>
      <c r="F25" s="24">
        <v>46</v>
      </c>
      <c r="G25" s="13"/>
      <c r="H25" s="14"/>
    </row>
    <row r="26" spans="2:8" ht="15">
      <c r="B26" s="116" t="s">
        <v>342</v>
      </c>
      <c r="C26" s="120">
        <f>C25+1</f>
        <v>11</v>
      </c>
      <c r="D26" s="78" t="s">
        <v>24</v>
      </c>
      <c r="E26" s="25" t="s">
        <v>23</v>
      </c>
      <c r="F26" s="24">
        <v>278</v>
      </c>
      <c r="G26" s="13"/>
      <c r="H26" s="14"/>
    </row>
    <row r="27" spans="2:8" ht="15">
      <c r="B27" s="116" t="s">
        <v>342</v>
      </c>
      <c r="C27" s="120">
        <f>C26+1</f>
        <v>12</v>
      </c>
      <c r="D27" s="78" t="s">
        <v>27</v>
      </c>
      <c r="E27" s="25" t="s">
        <v>23</v>
      </c>
      <c r="F27" s="24">
        <v>128</v>
      </c>
      <c r="G27" s="13"/>
      <c r="H27" s="14"/>
    </row>
    <row r="28" spans="2:8" ht="15">
      <c r="B28" s="116" t="s">
        <v>342</v>
      </c>
      <c r="C28" s="120">
        <f>C27+1</f>
        <v>13</v>
      </c>
      <c r="D28" s="78" t="s">
        <v>57</v>
      </c>
      <c r="E28" s="25" t="s">
        <v>23</v>
      </c>
      <c r="F28" s="24">
        <v>24</v>
      </c>
      <c r="G28" s="13"/>
      <c r="H28" s="14"/>
    </row>
    <row r="29" spans="2:8" ht="15">
      <c r="B29" s="116"/>
      <c r="C29" s="120"/>
      <c r="D29" s="31"/>
      <c r="E29" s="25"/>
      <c r="F29" s="24"/>
      <c r="G29" s="13"/>
      <c r="H29" s="14"/>
    </row>
    <row r="30" spans="2:8" ht="15">
      <c r="B30" s="116"/>
      <c r="C30" s="120"/>
      <c r="D30" s="78" t="s">
        <v>26</v>
      </c>
      <c r="E30" s="25"/>
      <c r="F30" s="24"/>
      <c r="G30" s="13"/>
      <c r="H30" s="14"/>
    </row>
    <row r="31" spans="2:8" ht="45">
      <c r="B31" s="116"/>
      <c r="C31" s="120"/>
      <c r="D31" s="94" t="s">
        <v>98</v>
      </c>
      <c r="E31" s="95"/>
      <c r="F31" s="24"/>
      <c r="G31" s="13"/>
      <c r="H31" s="14"/>
    </row>
    <row r="32" spans="2:8" ht="15">
      <c r="B32" s="116" t="s">
        <v>342</v>
      </c>
      <c r="C32" s="120">
        <f>C28+1</f>
        <v>14</v>
      </c>
      <c r="D32" s="78" t="s">
        <v>55</v>
      </c>
      <c r="E32" s="95" t="s">
        <v>2</v>
      </c>
      <c r="F32" s="24">
        <v>1</v>
      </c>
      <c r="G32" s="13"/>
      <c r="H32" s="14"/>
    </row>
    <row r="33" spans="2:8" ht="15">
      <c r="B33" s="116" t="s">
        <v>342</v>
      </c>
      <c r="C33" s="120">
        <f>C32+1</f>
        <v>15</v>
      </c>
      <c r="D33" s="78" t="s">
        <v>56</v>
      </c>
      <c r="E33" s="95" t="s">
        <v>2</v>
      </c>
      <c r="F33" s="24">
        <v>1</v>
      </c>
      <c r="G33" s="13"/>
      <c r="H33" s="14"/>
    </row>
    <row r="34" spans="2:8" ht="15">
      <c r="B34" s="116" t="s">
        <v>342</v>
      </c>
      <c r="C34" s="120">
        <f>C33+1</f>
        <v>16</v>
      </c>
      <c r="D34" s="78" t="s">
        <v>24</v>
      </c>
      <c r="E34" s="95" t="s">
        <v>2</v>
      </c>
      <c r="F34" s="24">
        <v>2</v>
      </c>
      <c r="G34" s="13"/>
      <c r="H34" s="14"/>
    </row>
    <row r="35" spans="2:8" ht="15">
      <c r="B35" s="116" t="s">
        <v>342</v>
      </c>
      <c r="C35" s="120">
        <f>C34+1</f>
        <v>17</v>
      </c>
      <c r="D35" s="78" t="s">
        <v>27</v>
      </c>
      <c r="E35" s="95" t="s">
        <v>2</v>
      </c>
      <c r="F35" s="24">
        <v>3</v>
      </c>
      <c r="G35" s="13"/>
      <c r="H35" s="14"/>
    </row>
    <row r="36" spans="2:8" ht="45">
      <c r="B36" s="116"/>
      <c r="C36" s="120"/>
      <c r="D36" s="94" t="s">
        <v>99</v>
      </c>
      <c r="E36" s="95"/>
      <c r="F36" s="24"/>
      <c r="G36" s="13"/>
      <c r="H36" s="14"/>
    </row>
    <row r="37" spans="2:8" ht="15">
      <c r="B37" s="116" t="s">
        <v>342</v>
      </c>
      <c r="C37" s="120">
        <f>C35+1</f>
        <v>18</v>
      </c>
      <c r="D37" s="78" t="s">
        <v>57</v>
      </c>
      <c r="E37" s="95" t="s">
        <v>2</v>
      </c>
      <c r="F37" s="24">
        <v>1</v>
      </c>
      <c r="G37" s="13"/>
      <c r="H37" s="14"/>
    </row>
    <row r="38" spans="2:8" ht="30">
      <c r="B38" s="116" t="s">
        <v>342</v>
      </c>
      <c r="C38" s="119"/>
      <c r="D38" s="94" t="s">
        <v>100</v>
      </c>
      <c r="E38" s="25"/>
      <c r="F38" s="24"/>
      <c r="G38" s="13"/>
      <c r="H38" s="14"/>
    </row>
    <row r="39" spans="2:8" ht="15">
      <c r="B39" s="116" t="s">
        <v>342</v>
      </c>
      <c r="C39" s="119">
        <f>C37+1</f>
        <v>19</v>
      </c>
      <c r="D39" s="31" t="s">
        <v>50</v>
      </c>
      <c r="E39" s="25" t="s">
        <v>2</v>
      </c>
      <c r="F39" s="24">
        <v>1</v>
      </c>
      <c r="G39" s="13"/>
      <c r="H39" s="14"/>
    </row>
    <row r="40" spans="2:8" ht="15">
      <c r="B40" s="116" t="s">
        <v>342</v>
      </c>
      <c r="C40" s="119">
        <f>C39+1</f>
        <v>20</v>
      </c>
      <c r="D40" s="31" t="s">
        <v>24</v>
      </c>
      <c r="E40" s="25" t="s">
        <v>2</v>
      </c>
      <c r="F40" s="24">
        <v>12</v>
      </c>
      <c r="G40" s="13"/>
      <c r="H40" s="14"/>
    </row>
    <row r="41" spans="2:8" ht="15.75" thickBot="1">
      <c r="B41" s="116" t="s">
        <v>342</v>
      </c>
      <c r="C41" s="119">
        <f>C40+1</f>
        <v>21</v>
      </c>
      <c r="D41" s="31" t="s">
        <v>27</v>
      </c>
      <c r="E41" s="25" t="s">
        <v>2</v>
      </c>
      <c r="F41" s="24">
        <v>2</v>
      </c>
      <c r="G41" s="13"/>
      <c r="H41" s="14"/>
    </row>
    <row r="42" spans="2:8" ht="25.5" customHeight="1" thickBot="1">
      <c r="B42" s="121"/>
      <c r="C42" s="122"/>
      <c r="D42" s="57"/>
      <c r="E42" s="58"/>
      <c r="F42" s="59"/>
      <c r="G42" s="82" t="s">
        <v>344</v>
      </c>
      <c r="H42" s="81">
        <f>SUM(H7:H41)</f>
        <v>0</v>
      </c>
    </row>
    <row r="43" spans="2:8" ht="15">
      <c r="B43" s="116"/>
      <c r="C43" s="119"/>
      <c r="D43" s="78" t="s">
        <v>75</v>
      </c>
      <c r="E43" s="95"/>
      <c r="F43" s="24"/>
      <c r="G43" s="13"/>
      <c r="H43" s="14"/>
    </row>
    <row r="44" spans="2:8" ht="15">
      <c r="B44" s="116"/>
      <c r="C44" s="119"/>
      <c r="D44" s="94" t="s">
        <v>92</v>
      </c>
      <c r="E44" s="25"/>
      <c r="F44" s="24"/>
      <c r="G44" s="13"/>
      <c r="H44" s="14"/>
    </row>
    <row r="45" spans="2:8" ht="15">
      <c r="B45" s="116"/>
      <c r="C45" s="119"/>
      <c r="D45" s="91" t="s">
        <v>89</v>
      </c>
      <c r="E45" s="25"/>
      <c r="F45" s="24"/>
      <c r="G45" s="13"/>
      <c r="H45" s="14"/>
    </row>
    <row r="46" spans="2:8" ht="18">
      <c r="B46" s="116" t="s">
        <v>342</v>
      </c>
      <c r="C46" s="119">
        <f>C41+1</f>
        <v>22</v>
      </c>
      <c r="D46" s="31" t="s">
        <v>240</v>
      </c>
      <c r="E46" s="25" t="s">
        <v>8</v>
      </c>
      <c r="F46" s="24">
        <v>9</v>
      </c>
      <c r="G46" s="13"/>
      <c r="H46" s="14"/>
    </row>
    <row r="47" spans="2:8" ht="18">
      <c r="B47" s="116" t="s">
        <v>342</v>
      </c>
      <c r="C47" s="119">
        <f>C46+1</f>
        <v>23</v>
      </c>
      <c r="D47" s="31" t="s">
        <v>231</v>
      </c>
      <c r="E47" s="25" t="s">
        <v>8</v>
      </c>
      <c r="F47" s="24">
        <v>16</v>
      </c>
      <c r="G47" s="13"/>
      <c r="H47" s="14"/>
    </row>
    <row r="48" spans="2:8" ht="18">
      <c r="B48" s="116" t="s">
        <v>342</v>
      </c>
      <c r="C48" s="119">
        <f>C47+1</f>
        <v>24</v>
      </c>
      <c r="D48" s="31" t="s">
        <v>333</v>
      </c>
      <c r="E48" s="25" t="s">
        <v>8</v>
      </c>
      <c r="F48" s="24">
        <v>1</v>
      </c>
      <c r="G48" s="13"/>
      <c r="H48" s="14"/>
    </row>
    <row r="49" spans="2:8" ht="18">
      <c r="B49" s="116" t="s">
        <v>342</v>
      </c>
      <c r="C49" s="119">
        <f>C48+1</f>
        <v>25</v>
      </c>
      <c r="D49" s="31" t="s">
        <v>334</v>
      </c>
      <c r="E49" s="25" t="s">
        <v>8</v>
      </c>
      <c r="F49" s="24">
        <v>1</v>
      </c>
      <c r="G49" s="13"/>
      <c r="H49" s="14"/>
    </row>
    <row r="50" spans="2:8" ht="18">
      <c r="B50" s="116" t="s">
        <v>342</v>
      </c>
      <c r="C50" s="119">
        <f>C49+1</f>
        <v>26</v>
      </c>
      <c r="D50" s="31" t="s">
        <v>271</v>
      </c>
      <c r="E50" s="25" t="s">
        <v>8</v>
      </c>
      <c r="F50" s="24">
        <v>1</v>
      </c>
      <c r="G50" s="13"/>
      <c r="H50" s="14"/>
    </row>
    <row r="51" spans="2:8" ht="18">
      <c r="B51" s="116" t="s">
        <v>342</v>
      </c>
      <c r="C51" s="119">
        <f>C50+1</f>
        <v>27</v>
      </c>
      <c r="D51" s="31" t="s">
        <v>272</v>
      </c>
      <c r="E51" s="25" t="s">
        <v>8</v>
      </c>
      <c r="F51" s="24">
        <v>1</v>
      </c>
      <c r="G51" s="13"/>
      <c r="H51" s="14"/>
    </row>
    <row r="52" spans="2:8" ht="15">
      <c r="B52" s="116"/>
      <c r="C52" s="119"/>
      <c r="D52" s="94" t="s">
        <v>90</v>
      </c>
      <c r="E52" s="25"/>
      <c r="F52" s="24"/>
      <c r="G52" s="13"/>
      <c r="H52" s="14"/>
    </row>
    <row r="53" spans="2:8" ht="15">
      <c r="B53" s="116"/>
      <c r="C53" s="120"/>
      <c r="D53" s="94" t="s">
        <v>74</v>
      </c>
      <c r="E53" s="95"/>
      <c r="F53" s="24"/>
      <c r="G53" s="13"/>
      <c r="H53" s="14"/>
    </row>
    <row r="54" spans="2:8" ht="15">
      <c r="B54" s="116" t="s">
        <v>342</v>
      </c>
      <c r="C54" s="120">
        <f>C51+1</f>
        <v>28</v>
      </c>
      <c r="D54" s="78" t="s">
        <v>61</v>
      </c>
      <c r="E54" s="95" t="s">
        <v>8</v>
      </c>
      <c r="F54" s="24">
        <v>5</v>
      </c>
      <c r="G54" s="13"/>
      <c r="H54" s="14"/>
    </row>
    <row r="55" spans="2:8" ht="15">
      <c r="B55" s="116" t="s">
        <v>342</v>
      </c>
      <c r="C55" s="120">
        <f>C54+1</f>
        <v>29</v>
      </c>
      <c r="D55" s="78" t="s">
        <v>62</v>
      </c>
      <c r="E55" s="95" t="s">
        <v>8</v>
      </c>
      <c r="F55" s="24">
        <v>3</v>
      </c>
      <c r="G55" s="13"/>
      <c r="H55" s="14"/>
    </row>
    <row r="56" spans="2:8" ht="15">
      <c r="B56" s="116" t="s">
        <v>342</v>
      </c>
      <c r="C56" s="120">
        <f>C55+1</f>
        <v>30</v>
      </c>
      <c r="D56" s="78" t="s">
        <v>72</v>
      </c>
      <c r="E56" s="95" t="s">
        <v>8</v>
      </c>
      <c r="F56" s="24">
        <v>15</v>
      </c>
      <c r="G56" s="13"/>
      <c r="H56" s="14"/>
    </row>
    <row r="57" spans="2:8" ht="15">
      <c r="B57" s="116"/>
      <c r="C57" s="120"/>
      <c r="D57" s="94" t="s">
        <v>91</v>
      </c>
      <c r="E57" s="95"/>
      <c r="F57" s="24"/>
      <c r="G57" s="13"/>
      <c r="H57" s="14"/>
    </row>
    <row r="58" spans="2:8" ht="15">
      <c r="B58" s="116" t="s">
        <v>342</v>
      </c>
      <c r="C58" s="120">
        <f>C56+1</f>
        <v>31</v>
      </c>
      <c r="D58" s="78" t="s">
        <v>64</v>
      </c>
      <c r="E58" s="95" t="s">
        <v>8</v>
      </c>
      <c r="F58" s="24">
        <v>21</v>
      </c>
      <c r="G58" s="13"/>
      <c r="H58" s="14"/>
    </row>
    <row r="59" spans="2:8" ht="15">
      <c r="B59" s="116"/>
      <c r="C59" s="120"/>
      <c r="D59" s="94" t="s">
        <v>162</v>
      </c>
      <c r="E59" s="95"/>
      <c r="F59" s="24"/>
      <c r="G59" s="13"/>
      <c r="H59" s="14"/>
    </row>
    <row r="60" spans="2:8" ht="15">
      <c r="B60" s="116" t="s">
        <v>342</v>
      </c>
      <c r="C60" s="120">
        <f>C58+1</f>
        <v>32</v>
      </c>
      <c r="D60" s="78" t="s">
        <v>152</v>
      </c>
      <c r="E60" s="95" t="s">
        <v>8</v>
      </c>
      <c r="F60" s="24">
        <v>8</v>
      </c>
      <c r="G60" s="13"/>
      <c r="H60" s="14"/>
    </row>
    <row r="61" spans="2:8" ht="15">
      <c r="B61" s="116" t="s">
        <v>342</v>
      </c>
      <c r="C61" s="120">
        <f>C60+1</f>
        <v>33</v>
      </c>
      <c r="D61" s="78" t="s">
        <v>153</v>
      </c>
      <c r="E61" s="95" t="s">
        <v>8</v>
      </c>
      <c r="F61" s="24">
        <v>8</v>
      </c>
      <c r="G61" s="13"/>
      <c r="H61" s="14"/>
    </row>
    <row r="62" spans="2:8" ht="15">
      <c r="B62" s="116"/>
      <c r="C62" s="120"/>
      <c r="D62" s="94" t="s">
        <v>92</v>
      </c>
      <c r="E62" s="95"/>
      <c r="F62" s="24"/>
      <c r="G62" s="13"/>
      <c r="H62" s="14"/>
    </row>
    <row r="63" spans="2:8" ht="15">
      <c r="B63" s="116"/>
      <c r="C63" s="120"/>
      <c r="D63" s="94" t="s">
        <v>93</v>
      </c>
      <c r="E63" s="95"/>
      <c r="F63" s="24"/>
      <c r="G63" s="13"/>
      <c r="H63" s="14"/>
    </row>
    <row r="64" spans="2:8" ht="33">
      <c r="B64" s="116" t="s">
        <v>342</v>
      </c>
      <c r="C64" s="120">
        <f>C61+1</f>
        <v>34</v>
      </c>
      <c r="D64" s="78" t="s">
        <v>233</v>
      </c>
      <c r="E64" s="95"/>
      <c r="F64" s="24">
        <v>9</v>
      </c>
      <c r="G64" s="13"/>
      <c r="H64" s="14"/>
    </row>
    <row r="65" spans="2:8" ht="33">
      <c r="B65" s="116" t="s">
        <v>342</v>
      </c>
      <c r="C65" s="120">
        <f>C64+1</f>
        <v>35</v>
      </c>
      <c r="D65" s="78" t="s">
        <v>335</v>
      </c>
      <c r="E65" s="95"/>
      <c r="F65" s="24">
        <v>1</v>
      </c>
      <c r="G65" s="13"/>
      <c r="H65" s="14"/>
    </row>
    <row r="66" spans="2:8" ht="33">
      <c r="B66" s="116" t="s">
        <v>342</v>
      </c>
      <c r="C66" s="120">
        <f>C65+1</f>
        <v>36</v>
      </c>
      <c r="D66" s="78" t="s">
        <v>273</v>
      </c>
      <c r="E66" s="95"/>
      <c r="F66" s="24">
        <v>1</v>
      </c>
      <c r="G66" s="13"/>
      <c r="H66" s="14"/>
    </row>
    <row r="67" spans="2:8" ht="15">
      <c r="B67" s="116"/>
      <c r="C67" s="120"/>
      <c r="D67" s="78"/>
      <c r="E67" s="95"/>
      <c r="F67" s="24"/>
      <c r="G67" s="13"/>
      <c r="H67" s="14"/>
    </row>
    <row r="68" spans="2:8" ht="15">
      <c r="B68" s="116"/>
      <c r="C68" s="119"/>
      <c r="D68" s="78" t="s">
        <v>28</v>
      </c>
      <c r="E68" s="25"/>
      <c r="F68" s="24"/>
      <c r="G68" s="13"/>
      <c r="H68" s="14"/>
    </row>
    <row r="69" spans="2:8" ht="15">
      <c r="B69" s="116"/>
      <c r="C69" s="119"/>
      <c r="D69" s="94" t="s">
        <v>29</v>
      </c>
      <c r="E69" s="25"/>
      <c r="F69" s="24"/>
      <c r="G69" s="13"/>
      <c r="H69" s="14"/>
    </row>
    <row r="70" spans="2:8" ht="15">
      <c r="B70" s="116" t="s">
        <v>342</v>
      </c>
      <c r="C70" s="120">
        <f>C66+1</f>
        <v>37</v>
      </c>
      <c r="D70" s="78" t="s">
        <v>66</v>
      </c>
      <c r="E70" s="95" t="s">
        <v>31</v>
      </c>
      <c r="F70" s="24">
        <v>4</v>
      </c>
      <c r="G70" s="13"/>
      <c r="H70" s="14"/>
    </row>
    <row r="71" spans="2:8" ht="30">
      <c r="B71" s="116" t="s">
        <v>342</v>
      </c>
      <c r="C71" s="120">
        <f>C70+1</f>
        <v>38</v>
      </c>
      <c r="D71" s="78" t="s">
        <v>67</v>
      </c>
      <c r="E71" s="95" t="s">
        <v>31</v>
      </c>
      <c r="F71" s="24">
        <v>18</v>
      </c>
      <c r="G71" s="13"/>
      <c r="H71" s="14"/>
    </row>
    <row r="72" spans="2:8" ht="15">
      <c r="B72" s="116" t="s">
        <v>342</v>
      </c>
      <c r="C72" s="120">
        <f>C71+1</f>
        <v>39</v>
      </c>
      <c r="D72" s="78" t="s">
        <v>69</v>
      </c>
      <c r="E72" s="95" t="s">
        <v>31</v>
      </c>
      <c r="F72" s="24">
        <v>9</v>
      </c>
      <c r="G72" s="13"/>
      <c r="H72" s="14"/>
    </row>
    <row r="73" spans="2:8" ht="15">
      <c r="B73" s="116"/>
      <c r="C73" s="117"/>
      <c r="D73" s="96" t="s">
        <v>51</v>
      </c>
      <c r="E73" s="66"/>
      <c r="F73" s="24"/>
      <c r="G73" s="13"/>
      <c r="H73" s="14"/>
    </row>
    <row r="74" spans="2:8" ht="15">
      <c r="B74" s="116" t="s">
        <v>342</v>
      </c>
      <c r="C74" s="117">
        <f>C72+1</f>
        <v>40</v>
      </c>
      <c r="D74" s="92" t="s">
        <v>94</v>
      </c>
      <c r="E74" s="66" t="s">
        <v>31</v>
      </c>
      <c r="F74" s="24"/>
      <c r="G74" s="13"/>
      <c r="H74" s="14"/>
    </row>
    <row r="75" spans="2:8" ht="15">
      <c r="B75" s="116"/>
      <c r="C75" s="117"/>
      <c r="D75" s="96" t="s">
        <v>108</v>
      </c>
      <c r="E75" s="66"/>
      <c r="F75" s="24"/>
      <c r="G75" s="13"/>
      <c r="H75" s="14"/>
    </row>
    <row r="76" spans="2:8" ht="15.75" thickBot="1">
      <c r="B76" s="123" t="s">
        <v>342</v>
      </c>
      <c r="C76" s="124">
        <f>C74+1</f>
        <v>41</v>
      </c>
      <c r="D76" s="97" t="s">
        <v>107</v>
      </c>
      <c r="E76" s="98" t="s">
        <v>106</v>
      </c>
      <c r="F76" s="36">
        <v>21.5</v>
      </c>
      <c r="G76" s="37"/>
      <c r="H76" s="38"/>
    </row>
    <row r="77" spans="2:8" ht="25.5" customHeight="1" thickBot="1">
      <c r="B77" s="121"/>
      <c r="C77" s="122"/>
      <c r="D77" s="57"/>
      <c r="E77" s="58"/>
      <c r="F77" s="59"/>
      <c r="G77" s="82" t="s">
        <v>345</v>
      </c>
      <c r="H77" s="81">
        <f>SUM(H44:H76)</f>
        <v>0</v>
      </c>
    </row>
    <row r="78" ht="15.75" thickBot="1"/>
    <row r="79" spans="2:8" ht="15.75" thickBot="1">
      <c r="B79" s="52"/>
      <c r="C79" s="53"/>
      <c r="D79" s="54"/>
      <c r="E79" s="55"/>
      <c r="F79" s="39"/>
      <c r="G79" s="39" t="s">
        <v>344</v>
      </c>
      <c r="H79" s="56">
        <f>H42</f>
        <v>0</v>
      </c>
    </row>
    <row r="80" spans="2:8" ht="15.75" thickBot="1">
      <c r="B80" s="52"/>
      <c r="C80" s="53"/>
      <c r="D80" s="54"/>
      <c r="E80" s="55"/>
      <c r="F80" s="39"/>
      <c r="G80" s="39" t="s">
        <v>345</v>
      </c>
      <c r="H80" s="56">
        <f>H77</f>
        <v>0</v>
      </c>
    </row>
    <row r="81" spans="2:8" ht="15.75" thickBot="1">
      <c r="B81" s="45"/>
      <c r="C81" s="46"/>
      <c r="D81" s="46"/>
      <c r="E81" s="46"/>
      <c r="F81" s="47"/>
      <c r="G81" s="47" t="s">
        <v>346</v>
      </c>
      <c r="H81" s="40">
        <f>SUM(H79:H80)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42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H121"/>
  <sheetViews>
    <sheetView view="pageBreakPreview" zoomScaleSheetLayoutView="100" zoomScalePageLayoutView="0" workbookViewId="0" topLeftCell="A4">
      <selection activeCell="D39" sqref="D39"/>
    </sheetView>
  </sheetViews>
  <sheetFormatPr defaultColWidth="9.140625" defaultRowHeight="15"/>
  <cols>
    <col min="1" max="1" width="3.140625" style="7" customWidth="1"/>
    <col min="2" max="2" width="5.8515625" style="113" customWidth="1"/>
    <col min="3" max="3" width="6.00390625" style="112" customWidth="1"/>
    <col min="4" max="4" width="51.57421875" style="7" customWidth="1"/>
    <col min="5" max="5" width="12.00390625" style="7" customWidth="1"/>
    <col min="6" max="6" width="8.00390625" style="7" bestFit="1" customWidth="1"/>
    <col min="7" max="7" width="11.421875" style="7" customWidth="1"/>
    <col min="8" max="8" width="10.8515625" style="7" customWidth="1"/>
    <col min="9" max="16384" width="9.140625" style="7" customWidth="1"/>
  </cols>
  <sheetData>
    <row r="1" ht="20.25">
      <c r="D1" s="2" t="s">
        <v>413</v>
      </c>
    </row>
    <row r="2" spans="4:6" ht="44.25" customHeight="1">
      <c r="D2" s="259" t="s">
        <v>341</v>
      </c>
      <c r="E2" s="259"/>
      <c r="F2" s="259"/>
    </row>
    <row r="3" spans="4:6" ht="17.25" customHeight="1" thickBot="1">
      <c r="D3" s="4"/>
      <c r="E3" s="4"/>
      <c r="F3" s="4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348</v>
      </c>
      <c r="C8" s="117">
        <v>1</v>
      </c>
      <c r="D8" s="90" t="s">
        <v>87</v>
      </c>
      <c r="E8" s="66" t="s">
        <v>31</v>
      </c>
      <c r="F8" s="17">
        <v>1</v>
      </c>
      <c r="G8" s="13"/>
      <c r="H8" s="14"/>
    </row>
    <row r="9" spans="2:8" ht="15">
      <c r="B9" s="116"/>
      <c r="C9" s="117"/>
      <c r="D9" s="89" t="s">
        <v>52</v>
      </c>
      <c r="E9" s="66"/>
      <c r="F9" s="17"/>
      <c r="G9" s="13"/>
      <c r="H9" s="14"/>
    </row>
    <row r="10" spans="2:8" ht="30">
      <c r="B10" s="116" t="s">
        <v>348</v>
      </c>
      <c r="C10" s="117">
        <f>C8+1</f>
        <v>2</v>
      </c>
      <c r="D10" s="90" t="s">
        <v>246</v>
      </c>
      <c r="E10" s="66" t="s">
        <v>227</v>
      </c>
      <c r="F10" s="17">
        <v>30</v>
      </c>
      <c r="G10" s="13"/>
      <c r="H10" s="14"/>
    </row>
    <row r="11" spans="2:8" ht="30">
      <c r="B11" s="116" t="s">
        <v>348</v>
      </c>
      <c r="C11" s="117">
        <f>C10+1</f>
        <v>3</v>
      </c>
      <c r="D11" s="90" t="s">
        <v>53</v>
      </c>
      <c r="E11" s="66" t="s">
        <v>227</v>
      </c>
      <c r="F11" s="17">
        <v>567</v>
      </c>
      <c r="G11" s="13"/>
      <c r="H11" s="14"/>
    </row>
    <row r="12" spans="2:8" ht="30">
      <c r="B12" s="116" t="s">
        <v>348</v>
      </c>
      <c r="C12" s="117">
        <f>C11+1</f>
        <v>4</v>
      </c>
      <c r="D12" s="90" t="s">
        <v>155</v>
      </c>
      <c r="E12" s="66" t="s">
        <v>228</v>
      </c>
      <c r="F12" s="17">
        <v>69</v>
      </c>
      <c r="G12" s="13"/>
      <c r="H12" s="14"/>
    </row>
    <row r="13" spans="2:8" ht="15">
      <c r="B13" s="116"/>
      <c r="C13" s="118"/>
      <c r="D13" s="91" t="s">
        <v>83</v>
      </c>
      <c r="E13" s="13"/>
      <c r="F13" s="17"/>
      <c r="G13" s="13"/>
      <c r="H13" s="14"/>
    </row>
    <row r="14" spans="2:8" ht="18">
      <c r="B14" s="116" t="s">
        <v>348</v>
      </c>
      <c r="C14" s="117">
        <f>C12+1</f>
        <v>5</v>
      </c>
      <c r="D14" s="31" t="s">
        <v>84</v>
      </c>
      <c r="E14" s="66" t="s">
        <v>229</v>
      </c>
      <c r="F14" s="17">
        <v>135</v>
      </c>
      <c r="G14" s="13"/>
      <c r="H14" s="14"/>
    </row>
    <row r="15" spans="2:8" ht="30">
      <c r="B15" s="116" t="s">
        <v>348</v>
      </c>
      <c r="C15" s="117">
        <f>C14+1</f>
        <v>6</v>
      </c>
      <c r="D15" s="31" t="s">
        <v>88</v>
      </c>
      <c r="E15" s="66" t="s">
        <v>23</v>
      </c>
      <c r="F15" s="17">
        <v>5</v>
      </c>
      <c r="G15" s="13"/>
      <c r="H15" s="14"/>
    </row>
    <row r="16" spans="2:8" ht="15">
      <c r="B16" s="116" t="s">
        <v>348</v>
      </c>
      <c r="C16" s="117">
        <f>C15+1</f>
        <v>7</v>
      </c>
      <c r="D16" s="31" t="s">
        <v>81</v>
      </c>
      <c r="E16" s="66" t="s">
        <v>31</v>
      </c>
      <c r="F16" s="17">
        <v>9</v>
      </c>
      <c r="G16" s="13"/>
      <c r="H16" s="14"/>
    </row>
    <row r="17" spans="2:8" ht="15">
      <c r="B17" s="116"/>
      <c r="C17" s="118"/>
      <c r="D17" s="13"/>
      <c r="E17" s="25"/>
      <c r="F17" s="17"/>
      <c r="G17" s="13"/>
      <c r="H17" s="14"/>
    </row>
    <row r="18" spans="2:8" ht="15">
      <c r="B18" s="116"/>
      <c r="C18" s="118"/>
      <c r="D18" s="93" t="s">
        <v>102</v>
      </c>
      <c r="E18" s="25"/>
      <c r="F18" s="17"/>
      <c r="G18" s="13"/>
      <c r="H18" s="14"/>
    </row>
    <row r="19" spans="2:8" ht="15">
      <c r="B19" s="116"/>
      <c r="C19" s="118"/>
      <c r="D19" s="78" t="s">
        <v>22</v>
      </c>
      <c r="E19" s="25"/>
      <c r="F19" s="17"/>
      <c r="G19" s="13"/>
      <c r="H19" s="14"/>
    </row>
    <row r="20" spans="2:8" ht="75">
      <c r="B20" s="116"/>
      <c r="C20" s="118"/>
      <c r="D20" s="96" t="s">
        <v>528</v>
      </c>
      <c r="E20" s="66"/>
      <c r="F20" s="24"/>
      <c r="G20" s="13"/>
      <c r="H20" s="14"/>
    </row>
    <row r="21" spans="2:8" ht="15">
      <c r="B21" s="116" t="s">
        <v>348</v>
      </c>
      <c r="C21" s="118">
        <f>C16+1</f>
        <v>8</v>
      </c>
      <c r="D21" s="92" t="s">
        <v>50</v>
      </c>
      <c r="E21" s="66" t="s">
        <v>23</v>
      </c>
      <c r="F21" s="24">
        <v>29</v>
      </c>
      <c r="G21" s="13"/>
      <c r="H21" s="14"/>
    </row>
    <row r="22" spans="2:8" ht="75">
      <c r="B22" s="116"/>
      <c r="C22" s="118"/>
      <c r="D22" s="96" t="s">
        <v>534</v>
      </c>
      <c r="E22" s="66"/>
      <c r="F22" s="24"/>
      <c r="G22" s="13"/>
      <c r="H22" s="14"/>
    </row>
    <row r="23" spans="2:8" ht="15">
      <c r="B23" s="116" t="s">
        <v>348</v>
      </c>
      <c r="C23" s="118">
        <f>C21+1</f>
        <v>9</v>
      </c>
      <c r="D23" s="92" t="s">
        <v>50</v>
      </c>
      <c r="E23" s="66" t="s">
        <v>23</v>
      </c>
      <c r="F23" s="24">
        <v>95</v>
      </c>
      <c r="G23" s="13"/>
      <c r="H23" s="14"/>
    </row>
    <row r="24" spans="2:8" ht="15">
      <c r="B24" s="116" t="s">
        <v>348</v>
      </c>
      <c r="C24" s="118">
        <f>C23+1</f>
        <v>10</v>
      </c>
      <c r="D24" s="92" t="s">
        <v>24</v>
      </c>
      <c r="E24" s="66" t="s">
        <v>23</v>
      </c>
      <c r="F24" s="24">
        <v>5</v>
      </c>
      <c r="G24" s="13"/>
      <c r="H24" s="14"/>
    </row>
    <row r="25" spans="2:8" ht="15">
      <c r="B25" s="116"/>
      <c r="C25" s="118"/>
      <c r="D25" s="92"/>
      <c r="E25" s="66"/>
      <c r="F25" s="24"/>
      <c r="G25" s="13"/>
      <c r="H25" s="14"/>
    </row>
    <row r="26" spans="2:8" ht="15">
      <c r="B26" s="116"/>
      <c r="C26" s="118"/>
      <c r="D26" s="92" t="s">
        <v>75</v>
      </c>
      <c r="E26" s="66"/>
      <c r="F26" s="24"/>
      <c r="G26" s="13"/>
      <c r="H26" s="14"/>
    </row>
    <row r="27" spans="2:8" ht="15">
      <c r="B27" s="116"/>
      <c r="C27" s="118"/>
      <c r="D27" s="67" t="s">
        <v>78</v>
      </c>
      <c r="E27" s="66"/>
      <c r="F27" s="66"/>
      <c r="G27" s="13"/>
      <c r="H27" s="14"/>
    </row>
    <row r="28" spans="2:8" ht="15">
      <c r="B28" s="116"/>
      <c r="C28" s="118"/>
      <c r="D28" s="96" t="s">
        <v>14</v>
      </c>
      <c r="E28" s="66"/>
      <c r="F28" s="24"/>
      <c r="G28" s="13"/>
      <c r="H28" s="14"/>
    </row>
    <row r="29" spans="2:8" ht="15">
      <c r="B29" s="116" t="s">
        <v>348</v>
      </c>
      <c r="C29" s="118">
        <f>C24+1</f>
        <v>11</v>
      </c>
      <c r="D29" s="90" t="s">
        <v>142</v>
      </c>
      <c r="E29" s="66" t="s">
        <v>8</v>
      </c>
      <c r="F29" s="24">
        <v>1</v>
      </c>
      <c r="G29" s="13"/>
      <c r="H29" s="14"/>
    </row>
    <row r="30" spans="2:8" ht="15">
      <c r="B30" s="116"/>
      <c r="C30" s="118"/>
      <c r="D30" s="96" t="s">
        <v>17</v>
      </c>
      <c r="E30" s="66"/>
      <c r="F30" s="24"/>
      <c r="G30" s="13"/>
      <c r="H30" s="14"/>
    </row>
    <row r="31" spans="2:8" ht="15">
      <c r="B31" s="116" t="s">
        <v>348</v>
      </c>
      <c r="C31" s="118">
        <f>C29+1</f>
        <v>12</v>
      </c>
      <c r="D31" s="90" t="s">
        <v>43</v>
      </c>
      <c r="E31" s="66" t="s">
        <v>8</v>
      </c>
      <c r="F31" s="24">
        <v>1</v>
      </c>
      <c r="G31" s="13"/>
      <c r="H31" s="14"/>
    </row>
    <row r="32" spans="2:8" ht="15">
      <c r="B32" s="116"/>
      <c r="C32" s="118"/>
      <c r="D32" s="96" t="s">
        <v>544</v>
      </c>
      <c r="E32" s="66"/>
      <c r="F32" s="24"/>
      <c r="G32" s="13"/>
      <c r="H32" s="14"/>
    </row>
    <row r="33" spans="2:8" ht="15">
      <c r="B33" s="116" t="s">
        <v>348</v>
      </c>
      <c r="C33" s="118">
        <f>C31+1</f>
        <v>13</v>
      </c>
      <c r="D33" s="90" t="s">
        <v>558</v>
      </c>
      <c r="E33" s="25" t="s">
        <v>8</v>
      </c>
      <c r="F33" s="17">
        <v>1</v>
      </c>
      <c r="G33" s="13"/>
      <c r="H33" s="14"/>
    </row>
    <row r="34" spans="2:8" ht="15">
      <c r="B34" s="116" t="s">
        <v>348</v>
      </c>
      <c r="C34" s="118">
        <f>C33+1</f>
        <v>14</v>
      </c>
      <c r="D34" s="90" t="s">
        <v>551</v>
      </c>
      <c r="E34" s="25" t="s">
        <v>8</v>
      </c>
      <c r="F34" s="17">
        <v>2</v>
      </c>
      <c r="G34" s="13"/>
      <c r="H34" s="14"/>
    </row>
    <row r="35" spans="2:8" ht="30">
      <c r="B35" s="116"/>
      <c r="C35" s="118"/>
      <c r="D35" s="96" t="s">
        <v>580</v>
      </c>
      <c r="E35" s="66"/>
      <c r="F35" s="66"/>
      <c r="G35" s="13"/>
      <c r="H35" s="14"/>
    </row>
    <row r="36" spans="2:8" ht="15">
      <c r="B36" s="116" t="s">
        <v>348</v>
      </c>
      <c r="C36" s="118">
        <f>C34+1</f>
        <v>15</v>
      </c>
      <c r="D36" s="90" t="s">
        <v>553</v>
      </c>
      <c r="E36" s="66" t="s">
        <v>2</v>
      </c>
      <c r="F36" s="24">
        <v>4</v>
      </c>
      <c r="G36" s="13"/>
      <c r="H36" s="14"/>
    </row>
    <row r="37" spans="2:8" ht="15">
      <c r="B37" s="116"/>
      <c r="C37" s="117"/>
      <c r="D37" s="96" t="s">
        <v>45</v>
      </c>
      <c r="E37" s="88"/>
      <c r="F37" s="100"/>
      <c r="G37" s="13"/>
      <c r="H37" s="14"/>
    </row>
    <row r="38" spans="2:8" ht="15.75" thickBot="1">
      <c r="B38" s="116" t="s">
        <v>348</v>
      </c>
      <c r="C38" s="118">
        <f>C36+1</f>
        <v>16</v>
      </c>
      <c r="D38" s="90" t="s">
        <v>6</v>
      </c>
      <c r="E38" s="66" t="s">
        <v>8</v>
      </c>
      <c r="F38" s="24">
        <v>2</v>
      </c>
      <c r="G38" s="13"/>
      <c r="H38" s="14"/>
    </row>
    <row r="39" spans="2:8" ht="25.5" customHeight="1" thickBot="1">
      <c r="B39" s="121"/>
      <c r="C39" s="122"/>
      <c r="D39" s="57"/>
      <c r="E39" s="58"/>
      <c r="F39" s="59"/>
      <c r="G39" s="82" t="s">
        <v>349</v>
      </c>
      <c r="H39" s="81">
        <f>SUM(H6:H38)</f>
        <v>0</v>
      </c>
    </row>
    <row r="40" spans="2:8" ht="15">
      <c r="B40" s="116"/>
      <c r="C40" s="118"/>
      <c r="D40" s="67" t="s">
        <v>79</v>
      </c>
      <c r="E40" s="66"/>
      <c r="F40" s="24"/>
      <c r="G40" s="13"/>
      <c r="H40" s="14"/>
    </row>
    <row r="41" spans="2:8" ht="15">
      <c r="B41" s="116"/>
      <c r="C41" s="118"/>
      <c r="D41" s="96" t="s">
        <v>44</v>
      </c>
      <c r="E41" s="66"/>
      <c r="F41" s="24"/>
      <c r="G41" s="13"/>
      <c r="H41" s="14"/>
    </row>
    <row r="42" spans="2:8" ht="18">
      <c r="B42" s="116" t="s">
        <v>348</v>
      </c>
      <c r="C42" s="118">
        <f>C38+1</f>
        <v>17</v>
      </c>
      <c r="D42" s="90" t="s">
        <v>567</v>
      </c>
      <c r="E42" s="66" t="s">
        <v>8</v>
      </c>
      <c r="F42" s="24">
        <v>1</v>
      </c>
      <c r="G42" s="13"/>
      <c r="H42" s="14"/>
    </row>
    <row r="43" spans="2:8" ht="15">
      <c r="B43" s="116"/>
      <c r="C43" s="118"/>
      <c r="D43" s="96" t="s">
        <v>19</v>
      </c>
      <c r="E43" s="66"/>
      <c r="F43" s="24"/>
      <c r="G43" s="13"/>
      <c r="H43" s="14"/>
    </row>
    <row r="44" spans="2:8" ht="15">
      <c r="B44" s="116" t="s">
        <v>348</v>
      </c>
      <c r="C44" s="118">
        <f>C42+1</f>
        <v>18</v>
      </c>
      <c r="D44" s="31" t="s">
        <v>555</v>
      </c>
      <c r="E44" s="25" t="s">
        <v>8</v>
      </c>
      <c r="F44" s="17">
        <v>5</v>
      </c>
      <c r="G44" s="13"/>
      <c r="H44" s="14"/>
    </row>
    <row r="45" spans="2:8" ht="15">
      <c r="B45" s="116"/>
      <c r="C45" s="118"/>
      <c r="D45" s="96" t="s">
        <v>46</v>
      </c>
      <c r="E45" s="66"/>
      <c r="F45" s="24"/>
      <c r="G45" s="13"/>
      <c r="H45" s="14"/>
    </row>
    <row r="46" spans="2:8" ht="15">
      <c r="B46" s="116" t="s">
        <v>348</v>
      </c>
      <c r="C46" s="118">
        <f>C44+1</f>
        <v>19</v>
      </c>
      <c r="D46" s="31" t="s">
        <v>47</v>
      </c>
      <c r="E46" s="25" t="s">
        <v>8</v>
      </c>
      <c r="F46" s="24">
        <v>2</v>
      </c>
      <c r="G46" s="13"/>
      <c r="H46" s="14"/>
    </row>
    <row r="47" spans="2:8" ht="15">
      <c r="B47" s="116" t="s">
        <v>348</v>
      </c>
      <c r="C47" s="118">
        <f>C46+1</f>
        <v>20</v>
      </c>
      <c r="D47" s="31" t="s">
        <v>48</v>
      </c>
      <c r="E47" s="25" t="s">
        <v>8</v>
      </c>
      <c r="F47" s="24">
        <v>3</v>
      </c>
      <c r="G47" s="13"/>
      <c r="H47" s="14"/>
    </row>
    <row r="48" spans="2:8" ht="15">
      <c r="B48" s="116" t="s">
        <v>348</v>
      </c>
      <c r="C48" s="118">
        <f>C47+1</f>
        <v>21</v>
      </c>
      <c r="D48" s="31" t="s">
        <v>549</v>
      </c>
      <c r="E48" s="25" t="s">
        <v>8</v>
      </c>
      <c r="F48" s="24">
        <v>2</v>
      </c>
      <c r="G48" s="13"/>
      <c r="H48" s="14"/>
    </row>
    <row r="49" spans="2:8" ht="15">
      <c r="B49" s="116"/>
      <c r="C49" s="118"/>
      <c r="D49" s="96" t="s">
        <v>49</v>
      </c>
      <c r="E49" s="25"/>
      <c r="F49" s="17"/>
      <c r="G49" s="13"/>
      <c r="H49" s="14"/>
    </row>
    <row r="50" spans="2:8" ht="15">
      <c r="B50" s="116" t="s">
        <v>348</v>
      </c>
      <c r="C50" s="118">
        <f>C48+1</f>
        <v>22</v>
      </c>
      <c r="D50" s="31" t="s">
        <v>543</v>
      </c>
      <c r="E50" s="25" t="s">
        <v>8</v>
      </c>
      <c r="F50" s="17">
        <v>1</v>
      </c>
      <c r="G50" s="13"/>
      <c r="H50" s="14"/>
    </row>
    <row r="51" spans="2:8" ht="15">
      <c r="B51" s="116"/>
      <c r="C51" s="118"/>
      <c r="D51" s="96" t="s">
        <v>136</v>
      </c>
      <c r="E51" s="25"/>
      <c r="F51" s="17"/>
      <c r="G51" s="13"/>
      <c r="H51" s="14"/>
    </row>
    <row r="52" spans="2:8" ht="15">
      <c r="B52" s="116" t="s">
        <v>348</v>
      </c>
      <c r="C52" s="118">
        <f>C50+1</f>
        <v>23</v>
      </c>
      <c r="D52" s="31" t="s">
        <v>556</v>
      </c>
      <c r="E52" s="25" t="s">
        <v>8</v>
      </c>
      <c r="F52" s="17">
        <v>1</v>
      </c>
      <c r="G52" s="13"/>
      <c r="H52" s="14"/>
    </row>
    <row r="53" spans="2:8" ht="15">
      <c r="B53" s="116"/>
      <c r="C53" s="118"/>
      <c r="D53" s="31"/>
      <c r="E53" s="25"/>
      <c r="F53" s="17"/>
      <c r="G53" s="13"/>
      <c r="H53" s="14"/>
    </row>
    <row r="54" spans="2:8" ht="15">
      <c r="B54" s="116"/>
      <c r="C54" s="118"/>
      <c r="D54" s="92" t="s">
        <v>0</v>
      </c>
      <c r="E54" s="25"/>
      <c r="F54" s="17"/>
      <c r="G54" s="13"/>
      <c r="H54" s="14"/>
    </row>
    <row r="55" spans="2:8" ht="15">
      <c r="B55" s="116"/>
      <c r="C55" s="118"/>
      <c r="D55" s="96" t="s">
        <v>42</v>
      </c>
      <c r="E55" s="66"/>
      <c r="F55" s="66"/>
      <c r="G55" s="13"/>
      <c r="H55" s="14"/>
    </row>
    <row r="56" spans="2:8" ht="15">
      <c r="B56" s="116" t="s">
        <v>348</v>
      </c>
      <c r="C56" s="118">
        <f>C52+1</f>
        <v>24</v>
      </c>
      <c r="D56" s="90" t="s">
        <v>3</v>
      </c>
      <c r="E56" s="66" t="s">
        <v>2</v>
      </c>
      <c r="F56" s="24">
        <v>1</v>
      </c>
      <c r="G56" s="13"/>
      <c r="H56" s="14"/>
    </row>
    <row r="57" spans="2:8" ht="15">
      <c r="B57" s="116" t="s">
        <v>348</v>
      </c>
      <c r="C57" s="118">
        <f>C56+1</f>
        <v>25</v>
      </c>
      <c r="D57" s="90" t="s">
        <v>6</v>
      </c>
      <c r="E57" s="66" t="s">
        <v>2</v>
      </c>
      <c r="F57" s="24">
        <v>2</v>
      </c>
      <c r="G57" s="13"/>
      <c r="H57" s="14"/>
    </row>
    <row r="58" spans="2:8" ht="45">
      <c r="B58" s="116"/>
      <c r="C58" s="118"/>
      <c r="D58" s="96" t="s">
        <v>40</v>
      </c>
      <c r="E58" s="66"/>
      <c r="F58" s="66"/>
      <c r="G58" s="13"/>
      <c r="H58" s="14"/>
    </row>
    <row r="59" spans="2:8" ht="15">
      <c r="B59" s="116" t="s">
        <v>348</v>
      </c>
      <c r="C59" s="118">
        <f>C57+1</f>
        <v>26</v>
      </c>
      <c r="D59" s="90" t="s">
        <v>1</v>
      </c>
      <c r="E59" s="66" t="s">
        <v>2</v>
      </c>
      <c r="F59" s="24">
        <v>2</v>
      </c>
      <c r="G59" s="13"/>
      <c r="H59" s="14"/>
    </row>
    <row r="60" spans="2:8" ht="30">
      <c r="B60" s="116"/>
      <c r="C60" s="118"/>
      <c r="D60" s="96" t="s">
        <v>41</v>
      </c>
      <c r="E60" s="66"/>
      <c r="F60" s="66"/>
      <c r="G60" s="13"/>
      <c r="H60" s="14"/>
    </row>
    <row r="61" spans="2:8" ht="15">
      <c r="B61" s="116" t="s">
        <v>348</v>
      </c>
      <c r="C61" s="119">
        <f>C59+1</f>
        <v>27</v>
      </c>
      <c r="D61" s="31" t="s">
        <v>1</v>
      </c>
      <c r="E61" s="25" t="s">
        <v>2</v>
      </c>
      <c r="F61" s="17">
        <v>2</v>
      </c>
      <c r="G61" s="13"/>
      <c r="H61" s="14"/>
    </row>
    <row r="62" spans="2:8" ht="30">
      <c r="B62" s="116"/>
      <c r="C62" s="118"/>
      <c r="D62" s="96" t="s">
        <v>134</v>
      </c>
      <c r="E62" s="66"/>
      <c r="F62" s="17"/>
      <c r="G62" s="13"/>
      <c r="H62" s="14"/>
    </row>
    <row r="63" spans="2:8" ht="15">
      <c r="B63" s="116" t="s">
        <v>348</v>
      </c>
      <c r="C63" s="118">
        <f>C61+1</f>
        <v>28</v>
      </c>
      <c r="D63" s="31" t="s">
        <v>1</v>
      </c>
      <c r="E63" s="66" t="s">
        <v>2</v>
      </c>
      <c r="F63" s="17">
        <v>1</v>
      </c>
      <c r="G63" s="13"/>
      <c r="H63" s="14"/>
    </row>
    <row r="64" spans="2:8" ht="15">
      <c r="B64" s="116"/>
      <c r="C64" s="118"/>
      <c r="D64" s="31"/>
      <c r="E64" s="66"/>
      <c r="F64" s="17"/>
      <c r="G64" s="13"/>
      <c r="H64" s="14"/>
    </row>
    <row r="65" spans="2:8" ht="15">
      <c r="B65" s="116"/>
      <c r="C65" s="118"/>
      <c r="D65" s="92" t="s">
        <v>26</v>
      </c>
      <c r="E65" s="66"/>
      <c r="F65" s="24"/>
      <c r="G65" s="13"/>
      <c r="H65" s="14"/>
    </row>
    <row r="66" spans="2:8" ht="15">
      <c r="B66" s="116"/>
      <c r="C66" s="118"/>
      <c r="D66" s="101" t="s">
        <v>80</v>
      </c>
      <c r="E66" s="66"/>
      <c r="F66" s="24"/>
      <c r="G66" s="13"/>
      <c r="H66" s="14"/>
    </row>
    <row r="67" spans="2:8" ht="30">
      <c r="B67" s="116"/>
      <c r="C67" s="118"/>
      <c r="D67" s="96" t="s">
        <v>97</v>
      </c>
      <c r="E67" s="66"/>
      <c r="F67" s="24"/>
      <c r="G67" s="13"/>
      <c r="H67" s="14"/>
    </row>
    <row r="68" spans="2:8" ht="15">
      <c r="B68" s="116" t="s">
        <v>348</v>
      </c>
      <c r="C68" s="117">
        <f>C63+1</f>
        <v>29</v>
      </c>
      <c r="D68" s="92" t="s">
        <v>24</v>
      </c>
      <c r="E68" s="88" t="s">
        <v>2</v>
      </c>
      <c r="F68" s="24">
        <v>2</v>
      </c>
      <c r="G68" s="13"/>
      <c r="H68" s="14"/>
    </row>
    <row r="69" spans="2:8" ht="15">
      <c r="B69" s="116"/>
      <c r="C69" s="118"/>
      <c r="D69" s="101" t="s">
        <v>77</v>
      </c>
      <c r="E69" s="66"/>
      <c r="F69" s="24"/>
      <c r="G69" s="13"/>
      <c r="H69" s="14"/>
    </row>
    <row r="70" spans="2:8" ht="30">
      <c r="B70" s="116" t="s">
        <v>348</v>
      </c>
      <c r="C70" s="117">
        <f>C68+1</f>
        <v>30</v>
      </c>
      <c r="D70" s="92" t="s">
        <v>160</v>
      </c>
      <c r="E70" s="88" t="s">
        <v>2</v>
      </c>
      <c r="F70" s="24">
        <v>2</v>
      </c>
      <c r="G70" s="13"/>
      <c r="H70" s="14"/>
    </row>
    <row r="71" spans="2:8" ht="15">
      <c r="B71" s="116"/>
      <c r="C71" s="117"/>
      <c r="D71" s="96" t="s">
        <v>144</v>
      </c>
      <c r="E71" s="88"/>
      <c r="F71" s="24"/>
      <c r="G71" s="13"/>
      <c r="H71" s="14"/>
    </row>
    <row r="72" spans="2:8" ht="15">
      <c r="B72" s="116" t="s">
        <v>348</v>
      </c>
      <c r="C72" s="117">
        <f>C70+1</f>
        <v>31</v>
      </c>
      <c r="D72" s="92" t="s">
        <v>145</v>
      </c>
      <c r="E72" s="88" t="s">
        <v>23</v>
      </c>
      <c r="F72" s="24">
        <v>12</v>
      </c>
      <c r="G72" s="13"/>
      <c r="H72" s="14"/>
    </row>
    <row r="73" spans="2:8" ht="15">
      <c r="B73" s="116"/>
      <c r="C73" s="117"/>
      <c r="D73" s="92"/>
      <c r="E73" s="88"/>
      <c r="F73" s="24"/>
      <c r="G73" s="13"/>
      <c r="H73" s="14"/>
    </row>
    <row r="74" spans="2:8" ht="15">
      <c r="B74" s="116"/>
      <c r="C74" s="117"/>
      <c r="D74" s="92" t="s">
        <v>28</v>
      </c>
      <c r="E74" s="88"/>
      <c r="F74" s="24"/>
      <c r="G74" s="13"/>
      <c r="H74" s="14"/>
    </row>
    <row r="75" spans="2:8" ht="15">
      <c r="B75" s="116"/>
      <c r="C75" s="117"/>
      <c r="D75" s="96" t="s">
        <v>29</v>
      </c>
      <c r="E75" s="88"/>
      <c r="F75" s="24"/>
      <c r="G75" s="13"/>
      <c r="H75" s="14"/>
    </row>
    <row r="76" spans="2:8" ht="15">
      <c r="B76" s="116" t="s">
        <v>348</v>
      </c>
      <c r="C76" s="117">
        <f>C72+1</f>
        <v>32</v>
      </c>
      <c r="D76" s="92" t="s">
        <v>30</v>
      </c>
      <c r="E76" s="88" t="s">
        <v>31</v>
      </c>
      <c r="F76" s="24">
        <v>1</v>
      </c>
      <c r="G76" s="13"/>
      <c r="H76" s="14"/>
    </row>
    <row r="77" spans="2:8" ht="15">
      <c r="B77" s="116" t="s">
        <v>348</v>
      </c>
      <c r="C77" s="117">
        <f>C76+1</f>
        <v>33</v>
      </c>
      <c r="D77" s="92" t="s">
        <v>32</v>
      </c>
      <c r="E77" s="88" t="s">
        <v>31</v>
      </c>
      <c r="F77" s="24">
        <v>4</v>
      </c>
      <c r="G77" s="13"/>
      <c r="H77" s="14"/>
    </row>
    <row r="78" spans="2:8" ht="15">
      <c r="B78" s="116" t="s">
        <v>348</v>
      </c>
      <c r="C78" s="117">
        <f>C77+1</f>
        <v>34</v>
      </c>
      <c r="D78" s="92" t="s">
        <v>36</v>
      </c>
      <c r="E78" s="88" t="s">
        <v>31</v>
      </c>
      <c r="F78" s="24">
        <v>4</v>
      </c>
      <c r="G78" s="13"/>
      <c r="H78" s="14"/>
    </row>
    <row r="79" spans="2:8" ht="30">
      <c r="B79" s="116"/>
      <c r="C79" s="117"/>
      <c r="D79" s="96" t="s">
        <v>579</v>
      </c>
      <c r="E79" s="66"/>
      <c r="F79" s="24"/>
      <c r="G79" s="13"/>
      <c r="H79" s="14"/>
    </row>
    <row r="80" spans="2:8" ht="15">
      <c r="B80" s="116" t="s">
        <v>348</v>
      </c>
      <c r="C80" s="117">
        <f>C78+1</f>
        <v>35</v>
      </c>
      <c r="D80" s="92" t="s">
        <v>39</v>
      </c>
      <c r="E80" s="66" t="s">
        <v>31</v>
      </c>
      <c r="F80" s="24">
        <v>2</v>
      </c>
      <c r="G80" s="13"/>
      <c r="H80" s="14"/>
    </row>
    <row r="81" spans="2:8" ht="15">
      <c r="B81" s="116"/>
      <c r="C81" s="117"/>
      <c r="D81" s="92" t="s">
        <v>83</v>
      </c>
      <c r="E81" s="66"/>
      <c r="F81" s="24"/>
      <c r="G81" s="13"/>
      <c r="H81" s="14"/>
    </row>
    <row r="82" spans="2:8" ht="15">
      <c r="B82" s="116" t="s">
        <v>348</v>
      </c>
      <c r="C82" s="117">
        <f>C80+1</f>
        <v>36</v>
      </c>
      <c r="D82" s="92" t="s">
        <v>82</v>
      </c>
      <c r="E82" s="66" t="s">
        <v>8</v>
      </c>
      <c r="F82" s="24">
        <v>3</v>
      </c>
      <c r="G82" s="13"/>
      <c r="H82" s="14"/>
    </row>
    <row r="83" spans="2:8" ht="15">
      <c r="B83" s="116"/>
      <c r="C83" s="119"/>
      <c r="D83" s="93" t="s">
        <v>104</v>
      </c>
      <c r="E83" s="25"/>
      <c r="F83" s="24"/>
      <c r="G83" s="13"/>
      <c r="H83" s="14"/>
    </row>
    <row r="84" spans="2:8" ht="15">
      <c r="B84" s="116"/>
      <c r="C84" s="119"/>
      <c r="D84" s="78" t="s">
        <v>22</v>
      </c>
      <c r="E84" s="25"/>
      <c r="F84" s="24"/>
      <c r="G84" s="13"/>
      <c r="H84" s="14"/>
    </row>
    <row r="85" spans="2:8" ht="60">
      <c r="B85" s="116"/>
      <c r="C85" s="119"/>
      <c r="D85" s="94" t="s">
        <v>119</v>
      </c>
      <c r="E85" s="25"/>
      <c r="F85" s="24"/>
      <c r="G85" s="13"/>
      <c r="H85" s="14"/>
    </row>
    <row r="86" spans="2:8" ht="15">
      <c r="B86" s="116" t="s">
        <v>348</v>
      </c>
      <c r="C86" s="119">
        <f>C82+1</f>
        <v>37</v>
      </c>
      <c r="D86" s="31" t="s">
        <v>50</v>
      </c>
      <c r="E86" s="25" t="s">
        <v>23</v>
      </c>
      <c r="F86" s="24">
        <v>51.2</v>
      </c>
      <c r="G86" s="13"/>
      <c r="H86" s="14"/>
    </row>
    <row r="87" spans="2:8" ht="60">
      <c r="B87" s="116"/>
      <c r="C87" s="119"/>
      <c r="D87" s="94" t="s">
        <v>70</v>
      </c>
      <c r="E87" s="25"/>
      <c r="F87" s="24"/>
      <c r="G87" s="13"/>
      <c r="H87" s="14"/>
    </row>
    <row r="88" spans="2:8" ht="15">
      <c r="B88" s="116" t="s">
        <v>348</v>
      </c>
      <c r="C88" s="120">
        <f>C86+1</f>
        <v>38</v>
      </c>
      <c r="D88" s="78" t="s">
        <v>50</v>
      </c>
      <c r="E88" s="25" t="s">
        <v>23</v>
      </c>
      <c r="F88" s="24">
        <v>184</v>
      </c>
      <c r="G88" s="13"/>
      <c r="H88" s="14"/>
    </row>
    <row r="89" spans="2:8" ht="15.75" thickBot="1">
      <c r="B89" s="116" t="s">
        <v>348</v>
      </c>
      <c r="C89" s="120">
        <f>C88+1</f>
        <v>39</v>
      </c>
      <c r="D89" s="78" t="s">
        <v>24</v>
      </c>
      <c r="E89" s="25" t="s">
        <v>23</v>
      </c>
      <c r="F89" s="24">
        <v>13</v>
      </c>
      <c r="G89" s="13"/>
      <c r="H89" s="14"/>
    </row>
    <row r="90" spans="2:8" ht="25.5" customHeight="1" thickBot="1">
      <c r="B90" s="121"/>
      <c r="C90" s="122"/>
      <c r="D90" s="57"/>
      <c r="E90" s="58"/>
      <c r="F90" s="59"/>
      <c r="G90" s="82" t="s">
        <v>350</v>
      </c>
      <c r="H90" s="81">
        <f>SUM(H41:H89)</f>
        <v>0</v>
      </c>
    </row>
    <row r="91" spans="2:8" ht="15">
      <c r="B91" s="116"/>
      <c r="C91" s="120"/>
      <c r="D91" s="78" t="s">
        <v>26</v>
      </c>
      <c r="E91" s="25"/>
      <c r="F91" s="24"/>
      <c r="G91" s="13"/>
      <c r="H91" s="14"/>
    </row>
    <row r="92" spans="2:8" ht="45">
      <c r="B92" s="116"/>
      <c r="C92" s="120"/>
      <c r="D92" s="94" t="s">
        <v>98</v>
      </c>
      <c r="E92" s="95"/>
      <c r="F92" s="24"/>
      <c r="G92" s="13"/>
      <c r="H92" s="14"/>
    </row>
    <row r="93" spans="2:8" ht="15">
      <c r="B93" s="116" t="s">
        <v>348</v>
      </c>
      <c r="C93" s="120">
        <f>C89+1</f>
        <v>40</v>
      </c>
      <c r="D93" s="78" t="s">
        <v>55</v>
      </c>
      <c r="E93" s="95" t="s">
        <v>2</v>
      </c>
      <c r="F93" s="24">
        <v>3</v>
      </c>
      <c r="G93" s="13"/>
      <c r="H93" s="14"/>
    </row>
    <row r="94" spans="2:8" ht="15">
      <c r="B94" s="116" t="s">
        <v>348</v>
      </c>
      <c r="C94" s="120">
        <f>C93+1</f>
        <v>41</v>
      </c>
      <c r="D94" s="78" t="s">
        <v>56</v>
      </c>
      <c r="E94" s="95" t="s">
        <v>2</v>
      </c>
      <c r="F94" s="24">
        <v>1</v>
      </c>
      <c r="G94" s="13"/>
      <c r="H94" s="14"/>
    </row>
    <row r="95" spans="2:8" ht="30">
      <c r="B95" s="116"/>
      <c r="C95" s="119"/>
      <c r="D95" s="94" t="s">
        <v>100</v>
      </c>
      <c r="E95" s="25"/>
      <c r="F95" s="24"/>
      <c r="G95" s="13"/>
      <c r="H95" s="14"/>
    </row>
    <row r="96" spans="2:8" ht="15">
      <c r="B96" s="116" t="s">
        <v>348</v>
      </c>
      <c r="C96" s="119">
        <f>C94+1</f>
        <v>42</v>
      </c>
      <c r="D96" s="31" t="s">
        <v>50</v>
      </c>
      <c r="E96" s="25" t="s">
        <v>2</v>
      </c>
      <c r="F96" s="24">
        <v>4</v>
      </c>
      <c r="G96" s="13"/>
      <c r="H96" s="14"/>
    </row>
    <row r="97" spans="2:8" ht="15">
      <c r="B97" s="116"/>
      <c r="C97" s="119"/>
      <c r="D97" s="31"/>
      <c r="E97" s="25"/>
      <c r="F97" s="24"/>
      <c r="G97" s="13"/>
      <c r="H97" s="14"/>
    </row>
    <row r="98" spans="2:8" ht="15">
      <c r="B98" s="116"/>
      <c r="C98" s="119"/>
      <c r="D98" s="78" t="s">
        <v>75</v>
      </c>
      <c r="E98" s="95"/>
      <c r="F98" s="24"/>
      <c r="G98" s="13"/>
      <c r="H98" s="14"/>
    </row>
    <row r="99" spans="2:8" ht="15">
      <c r="B99" s="116"/>
      <c r="C99" s="119"/>
      <c r="D99" s="94" t="s">
        <v>79</v>
      </c>
      <c r="E99" s="25"/>
      <c r="F99" s="24"/>
      <c r="G99" s="13"/>
      <c r="H99" s="14"/>
    </row>
    <row r="100" spans="2:8" ht="15">
      <c r="B100" s="116"/>
      <c r="C100" s="119"/>
      <c r="D100" s="94" t="s">
        <v>90</v>
      </c>
      <c r="E100" s="25"/>
      <c r="F100" s="24"/>
      <c r="G100" s="13"/>
      <c r="H100" s="14"/>
    </row>
    <row r="101" spans="2:8" ht="15">
      <c r="B101" s="116"/>
      <c r="C101" s="120"/>
      <c r="D101" s="94" t="s">
        <v>74</v>
      </c>
      <c r="E101" s="95"/>
      <c r="F101" s="24"/>
      <c r="G101" s="13"/>
      <c r="H101" s="14"/>
    </row>
    <row r="102" spans="2:8" ht="15">
      <c r="B102" s="116" t="s">
        <v>348</v>
      </c>
      <c r="C102" s="120">
        <f>C96+1</f>
        <v>43</v>
      </c>
      <c r="D102" s="78" t="s">
        <v>61</v>
      </c>
      <c r="E102" s="95" t="s">
        <v>8</v>
      </c>
      <c r="F102" s="24">
        <v>5</v>
      </c>
      <c r="G102" s="13"/>
      <c r="H102" s="14"/>
    </row>
    <row r="103" spans="2:8" ht="15">
      <c r="B103" s="116" t="s">
        <v>348</v>
      </c>
      <c r="C103" s="120">
        <f>C102+1</f>
        <v>44</v>
      </c>
      <c r="D103" s="78" t="s">
        <v>72</v>
      </c>
      <c r="E103" s="95" t="s">
        <v>8</v>
      </c>
      <c r="F103" s="24">
        <v>8</v>
      </c>
      <c r="G103" s="13"/>
      <c r="H103" s="14"/>
    </row>
    <row r="104" spans="2:8" ht="15">
      <c r="B104" s="116"/>
      <c r="C104" s="120"/>
      <c r="D104" s="94" t="s">
        <v>91</v>
      </c>
      <c r="E104" s="95"/>
      <c r="F104" s="24"/>
      <c r="G104" s="13"/>
      <c r="H104" s="14"/>
    </row>
    <row r="105" spans="2:8" ht="15">
      <c r="B105" s="116" t="s">
        <v>348</v>
      </c>
      <c r="C105" s="120">
        <f>C103+1</f>
        <v>45</v>
      </c>
      <c r="D105" s="78" t="s">
        <v>64</v>
      </c>
      <c r="E105" s="95" t="s">
        <v>8</v>
      </c>
      <c r="F105" s="24">
        <v>9</v>
      </c>
      <c r="G105" s="13"/>
      <c r="H105" s="14"/>
    </row>
    <row r="106" spans="2:8" ht="15">
      <c r="B106" s="116"/>
      <c r="C106" s="120"/>
      <c r="D106" s="94" t="s">
        <v>162</v>
      </c>
      <c r="E106" s="95"/>
      <c r="F106" s="24"/>
      <c r="G106" s="13"/>
      <c r="H106" s="14"/>
    </row>
    <row r="107" spans="2:8" ht="15">
      <c r="B107" s="116" t="s">
        <v>348</v>
      </c>
      <c r="C107" s="120">
        <f>C105+1</f>
        <v>46</v>
      </c>
      <c r="D107" s="78" t="s">
        <v>152</v>
      </c>
      <c r="E107" s="95" t="s">
        <v>8</v>
      </c>
      <c r="F107" s="24">
        <v>4</v>
      </c>
      <c r="G107" s="13"/>
      <c r="H107" s="14"/>
    </row>
    <row r="108" spans="2:8" ht="15">
      <c r="B108" s="116" t="s">
        <v>348</v>
      </c>
      <c r="C108" s="120">
        <f>C107+1</f>
        <v>47</v>
      </c>
      <c r="D108" s="78" t="s">
        <v>153</v>
      </c>
      <c r="E108" s="95" t="s">
        <v>8</v>
      </c>
      <c r="F108" s="24">
        <v>4</v>
      </c>
      <c r="G108" s="13"/>
      <c r="H108" s="14"/>
    </row>
    <row r="109" spans="2:8" ht="15">
      <c r="B109" s="116"/>
      <c r="C109" s="119"/>
      <c r="D109" s="78"/>
      <c r="E109" s="25"/>
      <c r="F109" s="24"/>
      <c r="G109" s="13"/>
      <c r="H109" s="14"/>
    </row>
    <row r="110" spans="2:8" ht="15">
      <c r="B110" s="116"/>
      <c r="C110" s="119"/>
      <c r="D110" s="78" t="s">
        <v>28</v>
      </c>
      <c r="E110" s="25"/>
      <c r="F110" s="24"/>
      <c r="G110" s="13"/>
      <c r="H110" s="14"/>
    </row>
    <row r="111" spans="2:8" ht="15">
      <c r="B111" s="116"/>
      <c r="C111" s="119"/>
      <c r="D111" s="94" t="s">
        <v>29</v>
      </c>
      <c r="E111" s="25"/>
      <c r="F111" s="24"/>
      <c r="G111" s="13"/>
      <c r="H111" s="14"/>
    </row>
    <row r="112" spans="2:8" ht="15">
      <c r="B112" s="116" t="s">
        <v>348</v>
      </c>
      <c r="C112" s="120">
        <f>C108+1</f>
        <v>48</v>
      </c>
      <c r="D112" s="78" t="s">
        <v>30</v>
      </c>
      <c r="E112" s="95" t="s">
        <v>31</v>
      </c>
      <c r="F112" s="24">
        <v>1</v>
      </c>
      <c r="G112" s="13"/>
      <c r="H112" s="14"/>
    </row>
    <row r="113" spans="2:8" ht="15">
      <c r="B113" s="116" t="s">
        <v>348</v>
      </c>
      <c r="C113" s="120">
        <f>C112+1</f>
        <v>49</v>
      </c>
      <c r="D113" s="78" t="s">
        <v>66</v>
      </c>
      <c r="E113" s="95" t="s">
        <v>31</v>
      </c>
      <c r="F113" s="24">
        <v>7</v>
      </c>
      <c r="G113" s="13"/>
      <c r="H113" s="14"/>
    </row>
    <row r="114" spans="2:8" ht="30">
      <c r="B114" s="116" t="s">
        <v>348</v>
      </c>
      <c r="C114" s="120">
        <f>C113+1</f>
        <v>50</v>
      </c>
      <c r="D114" s="78" t="s">
        <v>67</v>
      </c>
      <c r="E114" s="95" t="s">
        <v>31</v>
      </c>
      <c r="F114" s="24">
        <v>2</v>
      </c>
      <c r="G114" s="13"/>
      <c r="H114" s="14"/>
    </row>
    <row r="115" spans="2:8" ht="15.75" thickBot="1">
      <c r="B115" s="123" t="s">
        <v>348</v>
      </c>
      <c r="C115" s="136">
        <f>C114+1</f>
        <v>51</v>
      </c>
      <c r="D115" s="104" t="s">
        <v>69</v>
      </c>
      <c r="E115" s="105" t="s">
        <v>31</v>
      </c>
      <c r="F115" s="36">
        <v>9</v>
      </c>
      <c r="G115" s="37"/>
      <c r="H115" s="38"/>
    </row>
    <row r="116" spans="2:8" ht="25.5" customHeight="1" thickBot="1">
      <c r="B116" s="121"/>
      <c r="C116" s="122"/>
      <c r="D116" s="57"/>
      <c r="E116" s="58"/>
      <c r="F116" s="59"/>
      <c r="G116" s="82" t="s">
        <v>351</v>
      </c>
      <c r="H116" s="81">
        <f>SUM(H92:H115)</f>
        <v>0</v>
      </c>
    </row>
    <row r="117" ht="15.75" thickBot="1"/>
    <row r="118" spans="2:8" ht="15.75" thickBot="1">
      <c r="B118" s="52"/>
      <c r="C118" s="53"/>
      <c r="D118" s="54"/>
      <c r="E118" s="55"/>
      <c r="F118" s="39"/>
      <c r="G118" s="39" t="s">
        <v>349</v>
      </c>
      <c r="H118" s="56">
        <f>H39</f>
        <v>0</v>
      </c>
    </row>
    <row r="119" spans="2:8" ht="15.75" thickBot="1">
      <c r="B119" s="52"/>
      <c r="C119" s="53"/>
      <c r="D119" s="54"/>
      <c r="E119" s="55"/>
      <c r="F119" s="39"/>
      <c r="G119" s="39" t="s">
        <v>350</v>
      </c>
      <c r="H119" s="56">
        <f>H90</f>
        <v>0</v>
      </c>
    </row>
    <row r="120" spans="2:8" ht="15.75" thickBot="1">
      <c r="B120" s="52"/>
      <c r="C120" s="53"/>
      <c r="D120" s="54"/>
      <c r="E120" s="55"/>
      <c r="F120" s="39"/>
      <c r="G120" s="39" t="s">
        <v>351</v>
      </c>
      <c r="H120" s="56">
        <f>H116</f>
        <v>0</v>
      </c>
    </row>
    <row r="121" spans="2:8" ht="15.75" thickBot="1">
      <c r="B121" s="45"/>
      <c r="C121" s="46"/>
      <c r="D121" s="46"/>
      <c r="E121" s="46"/>
      <c r="F121" s="47"/>
      <c r="G121" s="47" t="s">
        <v>352</v>
      </c>
      <c r="H121" s="40">
        <f>SUM(H118:H120)</f>
        <v>0</v>
      </c>
    </row>
  </sheetData>
  <sheetProtection/>
  <mergeCells count="6">
    <mergeCell ref="G4:G5"/>
    <mergeCell ref="D2:F2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rowBreaks count="2" manualBreakCount="2">
    <brk id="39" max="255" man="1"/>
    <brk id="9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:H104"/>
  <sheetViews>
    <sheetView view="pageBreakPreview" zoomScaleSheetLayoutView="100" zoomScalePageLayoutView="0" workbookViewId="0" topLeftCell="A4">
      <selection activeCell="D33" sqref="D33"/>
    </sheetView>
  </sheetViews>
  <sheetFormatPr defaultColWidth="9.140625" defaultRowHeight="15"/>
  <cols>
    <col min="1" max="1" width="3.8515625" style="7" customWidth="1"/>
    <col min="2" max="2" width="6.57421875" style="113" customWidth="1"/>
    <col min="3" max="3" width="6.57421875" style="112" customWidth="1"/>
    <col min="4" max="4" width="51.8515625" style="7" customWidth="1"/>
    <col min="5" max="5" width="12.8515625" style="7" customWidth="1"/>
    <col min="6" max="6" width="8.00390625" style="7" bestFit="1" customWidth="1"/>
    <col min="7" max="7" width="10.421875" style="7" customWidth="1"/>
    <col min="8" max="8" width="11.28125" style="7" customWidth="1"/>
    <col min="9" max="16384" width="9.140625" style="7" customWidth="1"/>
  </cols>
  <sheetData>
    <row r="1" ht="20.25">
      <c r="D1" s="2" t="s">
        <v>414</v>
      </c>
    </row>
    <row r="2" ht="30">
      <c r="D2" s="6" t="s">
        <v>347</v>
      </c>
    </row>
    <row r="3" ht="15.75" thickBot="1">
      <c r="D3" s="6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52</v>
      </c>
      <c r="E7" s="66"/>
      <c r="F7" s="17"/>
      <c r="G7" s="13"/>
      <c r="H7" s="14"/>
    </row>
    <row r="8" spans="2:8" ht="30">
      <c r="B8" s="116" t="s">
        <v>354</v>
      </c>
      <c r="C8" s="117">
        <v>1</v>
      </c>
      <c r="D8" s="90" t="s">
        <v>246</v>
      </c>
      <c r="E8" s="66" t="s">
        <v>227</v>
      </c>
      <c r="F8" s="17">
        <v>46</v>
      </c>
      <c r="G8" s="13"/>
      <c r="H8" s="14"/>
    </row>
    <row r="9" spans="2:8" ht="30">
      <c r="B9" s="116" t="s">
        <v>354</v>
      </c>
      <c r="C9" s="117">
        <f>C8+1</f>
        <v>2</v>
      </c>
      <c r="D9" s="90" t="s">
        <v>53</v>
      </c>
      <c r="E9" s="66" t="s">
        <v>227</v>
      </c>
      <c r="F9" s="17">
        <v>432.4</v>
      </c>
      <c r="G9" s="13"/>
      <c r="H9" s="14"/>
    </row>
    <row r="10" spans="2:8" ht="30">
      <c r="B10" s="116" t="s">
        <v>354</v>
      </c>
      <c r="C10" s="117">
        <f>C9+1</f>
        <v>3</v>
      </c>
      <c r="D10" s="90" t="s">
        <v>155</v>
      </c>
      <c r="E10" s="66" t="s">
        <v>228</v>
      </c>
      <c r="F10" s="17">
        <v>28</v>
      </c>
      <c r="G10" s="13"/>
      <c r="H10" s="14"/>
    </row>
    <row r="11" spans="2:8" ht="15">
      <c r="B11" s="116"/>
      <c r="C11" s="118"/>
      <c r="D11" s="91" t="s">
        <v>83</v>
      </c>
      <c r="E11" s="13"/>
      <c r="F11" s="17"/>
      <c r="G11" s="13"/>
      <c r="H11" s="14"/>
    </row>
    <row r="12" spans="2:8" ht="18">
      <c r="B12" s="116" t="s">
        <v>354</v>
      </c>
      <c r="C12" s="117">
        <f>C10+1</f>
        <v>4</v>
      </c>
      <c r="D12" s="31" t="s">
        <v>84</v>
      </c>
      <c r="E12" s="66" t="s">
        <v>229</v>
      </c>
      <c r="F12" s="17">
        <v>186</v>
      </c>
      <c r="G12" s="13"/>
      <c r="H12" s="14"/>
    </row>
    <row r="13" spans="2:8" ht="15">
      <c r="B13" s="116" t="s">
        <v>354</v>
      </c>
      <c r="C13" s="117">
        <f>C12+1</f>
        <v>5</v>
      </c>
      <c r="D13" s="31" t="s">
        <v>81</v>
      </c>
      <c r="E13" s="66" t="s">
        <v>31</v>
      </c>
      <c r="F13" s="17">
        <v>1</v>
      </c>
      <c r="G13" s="13"/>
      <c r="H13" s="14"/>
    </row>
    <row r="14" spans="2:8" ht="15">
      <c r="B14" s="116"/>
      <c r="C14" s="118"/>
      <c r="D14" s="13"/>
      <c r="E14" s="25"/>
      <c r="F14" s="17"/>
      <c r="G14" s="13"/>
      <c r="H14" s="14"/>
    </row>
    <row r="15" spans="2:8" ht="15">
      <c r="B15" s="116"/>
      <c r="C15" s="118"/>
      <c r="D15" s="93" t="s">
        <v>102</v>
      </c>
      <c r="E15" s="25"/>
      <c r="F15" s="17"/>
      <c r="G15" s="13"/>
      <c r="H15" s="14"/>
    </row>
    <row r="16" spans="2:8" ht="15">
      <c r="B16" s="116"/>
      <c r="C16" s="118"/>
      <c r="D16" s="78" t="s">
        <v>22</v>
      </c>
      <c r="E16" s="25"/>
      <c r="F16" s="17"/>
      <c r="G16" s="13"/>
      <c r="H16" s="14"/>
    </row>
    <row r="17" spans="2:8" ht="75">
      <c r="B17" s="116"/>
      <c r="C17" s="118"/>
      <c r="D17" s="96" t="s">
        <v>528</v>
      </c>
      <c r="E17" s="66"/>
      <c r="F17" s="24"/>
      <c r="G17" s="13"/>
      <c r="H17" s="14"/>
    </row>
    <row r="18" spans="2:8" ht="15">
      <c r="B18" s="116" t="s">
        <v>354</v>
      </c>
      <c r="C18" s="118">
        <f>C13+1</f>
        <v>6</v>
      </c>
      <c r="D18" s="92" t="s">
        <v>50</v>
      </c>
      <c r="E18" s="66" t="s">
        <v>23</v>
      </c>
      <c r="F18" s="30">
        <v>8.5</v>
      </c>
      <c r="G18" s="13"/>
      <c r="H18" s="14"/>
    </row>
    <row r="19" spans="2:8" ht="75">
      <c r="B19" s="116"/>
      <c r="C19" s="118"/>
      <c r="D19" s="96" t="s">
        <v>535</v>
      </c>
      <c r="E19" s="66"/>
      <c r="F19" s="24"/>
      <c r="G19" s="13"/>
      <c r="H19" s="14"/>
    </row>
    <row r="20" spans="2:8" ht="15">
      <c r="B20" s="116" t="s">
        <v>354</v>
      </c>
      <c r="C20" s="118">
        <f>C18+1</f>
        <v>7</v>
      </c>
      <c r="D20" s="92" t="s">
        <v>50</v>
      </c>
      <c r="E20" s="66" t="s">
        <v>23</v>
      </c>
      <c r="F20" s="30">
        <v>131.5</v>
      </c>
      <c r="G20" s="13"/>
      <c r="H20" s="14"/>
    </row>
    <row r="21" spans="2:8" ht="15">
      <c r="B21" s="116"/>
      <c r="C21" s="118"/>
      <c r="D21" s="92"/>
      <c r="E21" s="66"/>
      <c r="F21" s="30"/>
      <c r="G21" s="13"/>
      <c r="H21" s="14"/>
    </row>
    <row r="22" spans="2:8" ht="15">
      <c r="B22" s="116"/>
      <c r="C22" s="118"/>
      <c r="D22" s="92" t="s">
        <v>75</v>
      </c>
      <c r="E22" s="66"/>
      <c r="F22" s="66"/>
      <c r="G22" s="13"/>
      <c r="H22" s="14"/>
    </row>
    <row r="23" spans="2:8" ht="15">
      <c r="B23" s="116"/>
      <c r="C23" s="118"/>
      <c r="D23" s="67" t="s">
        <v>78</v>
      </c>
      <c r="E23" s="66"/>
      <c r="F23" s="66"/>
      <c r="G23" s="13"/>
      <c r="H23" s="14"/>
    </row>
    <row r="24" spans="2:8" ht="15">
      <c r="B24" s="116"/>
      <c r="C24" s="118"/>
      <c r="D24" s="96" t="s">
        <v>14</v>
      </c>
      <c r="E24" s="66"/>
      <c r="F24" s="24"/>
      <c r="G24" s="13"/>
      <c r="H24" s="14"/>
    </row>
    <row r="25" spans="2:8" ht="15">
      <c r="B25" s="116" t="s">
        <v>354</v>
      </c>
      <c r="C25" s="118">
        <f>C20+1</f>
        <v>8</v>
      </c>
      <c r="D25" s="90" t="s">
        <v>130</v>
      </c>
      <c r="E25" s="66" t="s">
        <v>8</v>
      </c>
      <c r="F25" s="24">
        <v>1</v>
      </c>
      <c r="G25" s="13"/>
      <c r="H25" s="14"/>
    </row>
    <row r="26" spans="2:8" ht="15">
      <c r="B26" s="116"/>
      <c r="C26" s="118"/>
      <c r="D26" s="96" t="s">
        <v>544</v>
      </c>
      <c r="E26" s="66"/>
      <c r="F26" s="24"/>
      <c r="G26" s="13"/>
      <c r="H26" s="14"/>
    </row>
    <row r="27" spans="2:8" ht="15">
      <c r="B27" s="116" t="s">
        <v>354</v>
      </c>
      <c r="C27" s="118">
        <f>C25+1</f>
        <v>9</v>
      </c>
      <c r="D27" s="90" t="s">
        <v>563</v>
      </c>
      <c r="E27" s="25" t="s">
        <v>8</v>
      </c>
      <c r="F27" s="24">
        <v>1</v>
      </c>
      <c r="G27" s="13"/>
      <c r="H27" s="14"/>
    </row>
    <row r="28" spans="2:8" ht="15">
      <c r="B28" s="116" t="s">
        <v>354</v>
      </c>
      <c r="C28" s="118">
        <f>C27+1</f>
        <v>10</v>
      </c>
      <c r="D28" s="90" t="s">
        <v>542</v>
      </c>
      <c r="E28" s="25" t="s">
        <v>8</v>
      </c>
      <c r="F28" s="17">
        <v>2</v>
      </c>
      <c r="G28" s="13"/>
      <c r="H28" s="14"/>
    </row>
    <row r="29" spans="2:8" ht="30">
      <c r="B29" s="116"/>
      <c r="C29" s="118"/>
      <c r="D29" s="96" t="s">
        <v>580</v>
      </c>
      <c r="E29" s="66"/>
      <c r="F29" s="66"/>
      <c r="G29" s="13"/>
      <c r="H29" s="14"/>
    </row>
    <row r="30" spans="2:8" ht="15">
      <c r="B30" s="116" t="s">
        <v>354</v>
      </c>
      <c r="C30" s="118">
        <f>C28+1</f>
        <v>11</v>
      </c>
      <c r="D30" s="90" t="s">
        <v>572</v>
      </c>
      <c r="E30" s="66" t="s">
        <v>2</v>
      </c>
      <c r="F30" s="66">
        <v>2</v>
      </c>
      <c r="G30" s="13"/>
      <c r="H30" s="14"/>
    </row>
    <row r="31" spans="2:8" ht="15">
      <c r="B31" s="116"/>
      <c r="C31" s="117"/>
      <c r="D31" s="96" t="s">
        <v>45</v>
      </c>
      <c r="E31" s="88"/>
      <c r="F31" s="100"/>
      <c r="G31" s="13"/>
      <c r="H31" s="14"/>
    </row>
    <row r="32" spans="2:8" ht="15">
      <c r="B32" s="116" t="s">
        <v>354</v>
      </c>
      <c r="C32" s="118">
        <f>C30+1</f>
        <v>12</v>
      </c>
      <c r="D32" s="90" t="s">
        <v>4</v>
      </c>
      <c r="E32" s="66" t="s">
        <v>8</v>
      </c>
      <c r="F32" s="24">
        <v>2</v>
      </c>
      <c r="G32" s="13"/>
      <c r="H32" s="14"/>
    </row>
    <row r="33" spans="2:8" ht="15">
      <c r="B33" s="116"/>
      <c r="C33" s="118"/>
      <c r="D33" s="67" t="s">
        <v>79</v>
      </c>
      <c r="E33" s="66"/>
      <c r="F33" s="24"/>
      <c r="G33" s="13"/>
      <c r="H33" s="14"/>
    </row>
    <row r="34" spans="2:8" ht="15">
      <c r="B34" s="116"/>
      <c r="C34" s="118"/>
      <c r="D34" s="96" t="s">
        <v>44</v>
      </c>
      <c r="E34" s="66"/>
      <c r="F34" s="24"/>
      <c r="G34" s="13"/>
      <c r="H34" s="14"/>
    </row>
    <row r="35" spans="2:8" ht="18">
      <c r="B35" s="116" t="s">
        <v>354</v>
      </c>
      <c r="C35" s="118">
        <f>C32+1</f>
        <v>13</v>
      </c>
      <c r="D35" s="90" t="s">
        <v>575</v>
      </c>
      <c r="E35" s="66" t="s">
        <v>8</v>
      </c>
      <c r="F35" s="24">
        <v>1</v>
      </c>
      <c r="G35" s="13"/>
      <c r="H35" s="14"/>
    </row>
    <row r="36" spans="2:8" ht="15">
      <c r="B36" s="116"/>
      <c r="C36" s="118"/>
      <c r="D36" s="96" t="s">
        <v>19</v>
      </c>
      <c r="E36" s="66"/>
      <c r="F36" s="24"/>
      <c r="G36" s="13"/>
      <c r="H36" s="14"/>
    </row>
    <row r="37" spans="2:8" ht="15">
      <c r="B37" s="116" t="s">
        <v>354</v>
      </c>
      <c r="C37" s="118">
        <f>C35+1</f>
        <v>14</v>
      </c>
      <c r="D37" s="31" t="s">
        <v>555</v>
      </c>
      <c r="E37" s="25" t="s">
        <v>8</v>
      </c>
      <c r="F37" s="17">
        <v>3</v>
      </c>
      <c r="G37" s="13"/>
      <c r="H37" s="14"/>
    </row>
    <row r="38" spans="2:8" ht="15">
      <c r="B38" s="116"/>
      <c r="C38" s="118"/>
      <c r="D38" s="96" t="s">
        <v>46</v>
      </c>
      <c r="E38" s="66"/>
      <c r="F38" s="24"/>
      <c r="G38" s="13"/>
      <c r="H38" s="14"/>
    </row>
    <row r="39" spans="2:8" ht="15">
      <c r="B39" s="116" t="s">
        <v>354</v>
      </c>
      <c r="C39" s="118">
        <f>C37+1</f>
        <v>15</v>
      </c>
      <c r="D39" s="31" t="s">
        <v>132</v>
      </c>
      <c r="E39" s="25" t="s">
        <v>8</v>
      </c>
      <c r="F39" s="24">
        <v>1</v>
      </c>
      <c r="G39" s="13"/>
      <c r="H39" s="14"/>
    </row>
    <row r="40" spans="2:8" ht="15">
      <c r="B40" s="116" t="s">
        <v>354</v>
      </c>
      <c r="C40" s="118">
        <f>C39+1</f>
        <v>16</v>
      </c>
      <c r="D40" s="31" t="s">
        <v>156</v>
      </c>
      <c r="E40" s="25" t="s">
        <v>8</v>
      </c>
      <c r="F40" s="24">
        <v>2</v>
      </c>
      <c r="G40" s="13"/>
      <c r="H40" s="14"/>
    </row>
    <row r="41" spans="2:8" ht="15">
      <c r="B41" s="116"/>
      <c r="C41" s="118"/>
      <c r="D41" s="96" t="s">
        <v>49</v>
      </c>
      <c r="E41" s="25"/>
      <c r="F41" s="17"/>
      <c r="G41" s="13"/>
      <c r="H41" s="14"/>
    </row>
    <row r="42" spans="2:8" ht="15">
      <c r="B42" s="116" t="s">
        <v>354</v>
      </c>
      <c r="C42" s="118">
        <f>C40+1</f>
        <v>17</v>
      </c>
      <c r="D42" s="31" t="s">
        <v>558</v>
      </c>
      <c r="E42" s="25" t="s">
        <v>8</v>
      </c>
      <c r="F42" s="17">
        <v>1</v>
      </c>
      <c r="G42" s="13"/>
      <c r="H42" s="14"/>
    </row>
    <row r="43" spans="2:8" ht="15">
      <c r="B43" s="116"/>
      <c r="C43" s="118"/>
      <c r="D43" s="96" t="s">
        <v>136</v>
      </c>
      <c r="E43" s="25"/>
      <c r="F43" s="17"/>
      <c r="G43" s="13"/>
      <c r="H43" s="14"/>
    </row>
    <row r="44" spans="2:8" ht="15.75" thickBot="1">
      <c r="B44" s="116" t="s">
        <v>354</v>
      </c>
      <c r="C44" s="118">
        <f>C42+1</f>
        <v>18</v>
      </c>
      <c r="D44" s="31" t="s">
        <v>573</v>
      </c>
      <c r="E44" s="25" t="s">
        <v>8</v>
      </c>
      <c r="F44" s="17">
        <v>1</v>
      </c>
      <c r="G44" s="13"/>
      <c r="H44" s="14"/>
    </row>
    <row r="45" spans="2:8" ht="25.5" customHeight="1" thickBot="1">
      <c r="B45" s="121"/>
      <c r="C45" s="122"/>
      <c r="D45" s="57"/>
      <c r="E45" s="58"/>
      <c r="F45" s="59"/>
      <c r="G45" s="82" t="s">
        <v>355</v>
      </c>
      <c r="H45" s="81">
        <f>SUM(H7:H44)</f>
        <v>0</v>
      </c>
    </row>
    <row r="46" spans="2:8" ht="15">
      <c r="B46" s="116"/>
      <c r="C46" s="118"/>
      <c r="D46" s="92" t="s">
        <v>0</v>
      </c>
      <c r="E46" s="25"/>
      <c r="F46" s="17"/>
      <c r="G46" s="13"/>
      <c r="H46" s="14"/>
    </row>
    <row r="47" spans="2:8" ht="15">
      <c r="B47" s="116"/>
      <c r="C47" s="118"/>
      <c r="D47" s="96" t="s">
        <v>42</v>
      </c>
      <c r="E47" s="66"/>
      <c r="F47" s="66"/>
      <c r="G47" s="13"/>
      <c r="H47" s="14"/>
    </row>
    <row r="48" spans="2:8" ht="15">
      <c r="B48" s="116" t="s">
        <v>354</v>
      </c>
      <c r="C48" s="118">
        <f>C44+1</f>
        <v>19</v>
      </c>
      <c r="D48" s="90" t="s">
        <v>131</v>
      </c>
      <c r="E48" s="66" t="s">
        <v>2</v>
      </c>
      <c r="F48" s="66">
        <v>1</v>
      </c>
      <c r="G48" s="13"/>
      <c r="H48" s="14"/>
    </row>
    <row r="49" spans="2:8" ht="15">
      <c r="B49" s="116" t="s">
        <v>354</v>
      </c>
      <c r="C49" s="118">
        <f>C48+1</f>
        <v>20</v>
      </c>
      <c r="D49" s="90" t="s">
        <v>4</v>
      </c>
      <c r="E49" s="66" t="s">
        <v>2</v>
      </c>
      <c r="F49" s="24">
        <v>1</v>
      </c>
      <c r="G49" s="13"/>
      <c r="H49" s="14"/>
    </row>
    <row r="50" spans="2:8" ht="45">
      <c r="B50" s="116"/>
      <c r="C50" s="118"/>
      <c r="D50" s="96" t="s">
        <v>40</v>
      </c>
      <c r="E50" s="66"/>
      <c r="F50" s="66"/>
      <c r="G50" s="13"/>
      <c r="H50" s="14"/>
    </row>
    <row r="51" spans="2:8" ht="15">
      <c r="B51" s="116" t="s">
        <v>354</v>
      </c>
      <c r="C51" s="118">
        <f>C49+1</f>
        <v>21</v>
      </c>
      <c r="D51" s="90" t="s">
        <v>1</v>
      </c>
      <c r="E51" s="66" t="s">
        <v>2</v>
      </c>
      <c r="F51" s="24">
        <v>2</v>
      </c>
      <c r="G51" s="13"/>
      <c r="H51" s="14"/>
    </row>
    <row r="52" spans="2:8" ht="30">
      <c r="B52" s="116"/>
      <c r="C52" s="118"/>
      <c r="D52" s="96" t="s">
        <v>137</v>
      </c>
      <c r="E52" s="66"/>
      <c r="F52" s="24"/>
      <c r="G52" s="13"/>
      <c r="H52" s="14"/>
    </row>
    <row r="53" spans="2:8" ht="15">
      <c r="B53" s="116" t="s">
        <v>354</v>
      </c>
      <c r="C53" s="118">
        <f>C51+1</f>
        <v>22</v>
      </c>
      <c r="D53" s="90" t="s">
        <v>1</v>
      </c>
      <c r="E53" s="66" t="s">
        <v>2</v>
      </c>
      <c r="F53" s="24">
        <v>1</v>
      </c>
      <c r="G53" s="13"/>
      <c r="H53" s="14"/>
    </row>
    <row r="54" spans="2:8" ht="15">
      <c r="B54" s="116"/>
      <c r="C54" s="118"/>
      <c r="D54" s="90"/>
      <c r="E54" s="66"/>
      <c r="F54" s="24"/>
      <c r="G54" s="13"/>
      <c r="H54" s="14"/>
    </row>
    <row r="55" spans="2:8" ht="15">
      <c r="B55" s="116"/>
      <c r="C55" s="118"/>
      <c r="D55" s="92" t="s">
        <v>26</v>
      </c>
      <c r="E55" s="66"/>
      <c r="F55" s="24"/>
      <c r="G55" s="13"/>
      <c r="H55" s="14"/>
    </row>
    <row r="56" spans="2:8" ht="15">
      <c r="B56" s="116"/>
      <c r="C56" s="118"/>
      <c r="D56" s="101" t="s">
        <v>80</v>
      </c>
      <c r="E56" s="66"/>
      <c r="F56" s="24"/>
      <c r="G56" s="13"/>
      <c r="H56" s="14"/>
    </row>
    <row r="57" spans="2:8" ht="30">
      <c r="B57" s="116"/>
      <c r="C57" s="118"/>
      <c r="D57" s="96" t="s">
        <v>97</v>
      </c>
      <c r="E57" s="66"/>
      <c r="F57" s="24"/>
      <c r="G57" s="13"/>
      <c r="H57" s="14"/>
    </row>
    <row r="58" spans="2:8" ht="15">
      <c r="B58" s="116" t="s">
        <v>354</v>
      </c>
      <c r="C58" s="117">
        <f>C53+1</f>
        <v>23</v>
      </c>
      <c r="D58" s="92" t="s">
        <v>24</v>
      </c>
      <c r="E58" s="88" t="s">
        <v>2</v>
      </c>
      <c r="F58" s="24">
        <v>1</v>
      </c>
      <c r="G58" s="13"/>
      <c r="H58" s="14"/>
    </row>
    <row r="59" spans="2:8" ht="15">
      <c r="B59" s="116"/>
      <c r="C59" s="118"/>
      <c r="D59" s="101" t="s">
        <v>77</v>
      </c>
      <c r="E59" s="66"/>
      <c r="F59" s="24"/>
      <c r="G59" s="13"/>
      <c r="H59" s="14"/>
    </row>
    <row r="60" spans="2:8" ht="30">
      <c r="B60" s="116" t="s">
        <v>354</v>
      </c>
      <c r="C60" s="117">
        <f>C58+1</f>
        <v>24</v>
      </c>
      <c r="D60" s="92" t="s">
        <v>160</v>
      </c>
      <c r="E60" s="88" t="s">
        <v>2</v>
      </c>
      <c r="F60" s="24">
        <v>3</v>
      </c>
      <c r="G60" s="13"/>
      <c r="H60" s="14"/>
    </row>
    <row r="61" spans="2:8" ht="15">
      <c r="B61" s="116"/>
      <c r="C61" s="117"/>
      <c r="D61" s="92" t="s">
        <v>28</v>
      </c>
      <c r="E61" s="88"/>
      <c r="F61" s="24"/>
      <c r="G61" s="13"/>
      <c r="H61" s="14"/>
    </row>
    <row r="62" spans="2:8" ht="15">
      <c r="B62" s="116"/>
      <c r="C62" s="117"/>
      <c r="D62" s="96" t="s">
        <v>29</v>
      </c>
      <c r="E62" s="88"/>
      <c r="F62" s="24"/>
      <c r="G62" s="13"/>
      <c r="H62" s="14"/>
    </row>
    <row r="63" spans="2:8" ht="15">
      <c r="B63" s="116" t="s">
        <v>354</v>
      </c>
      <c r="C63" s="117">
        <f>C60+1</f>
        <v>25</v>
      </c>
      <c r="D63" s="92" t="s">
        <v>33</v>
      </c>
      <c r="E63" s="88" t="s">
        <v>31</v>
      </c>
      <c r="F63" s="24">
        <v>3</v>
      </c>
      <c r="G63" s="13"/>
      <c r="H63" s="14"/>
    </row>
    <row r="64" spans="2:8" ht="15">
      <c r="B64" s="116" t="s">
        <v>354</v>
      </c>
      <c r="C64" s="117">
        <f>C63+1</f>
        <v>26</v>
      </c>
      <c r="D64" s="92" t="s">
        <v>36</v>
      </c>
      <c r="E64" s="88" t="s">
        <v>31</v>
      </c>
      <c r="F64" s="24">
        <v>1</v>
      </c>
      <c r="G64" s="13"/>
      <c r="H64" s="14"/>
    </row>
    <row r="65" spans="2:8" ht="30">
      <c r="B65" s="116"/>
      <c r="C65" s="117"/>
      <c r="D65" s="96" t="s">
        <v>579</v>
      </c>
      <c r="E65" s="66"/>
      <c r="F65" s="24"/>
      <c r="G65" s="13"/>
      <c r="H65" s="14"/>
    </row>
    <row r="66" spans="2:8" ht="15">
      <c r="B66" s="116" t="s">
        <v>354</v>
      </c>
      <c r="C66" s="117">
        <f>C64+1</f>
        <v>27</v>
      </c>
      <c r="D66" s="92" t="s">
        <v>37</v>
      </c>
      <c r="E66" s="66" t="s">
        <v>31</v>
      </c>
      <c r="F66" s="24">
        <v>2</v>
      </c>
      <c r="G66" s="13"/>
      <c r="H66" s="14"/>
    </row>
    <row r="67" spans="2:8" ht="15">
      <c r="B67" s="116"/>
      <c r="C67" s="117"/>
      <c r="D67" s="92" t="s">
        <v>83</v>
      </c>
      <c r="E67" s="66"/>
      <c r="F67" s="24"/>
      <c r="G67" s="13"/>
      <c r="H67" s="14"/>
    </row>
    <row r="68" spans="2:8" ht="15">
      <c r="B68" s="116" t="s">
        <v>354</v>
      </c>
      <c r="C68" s="117">
        <f>C66+1</f>
        <v>28</v>
      </c>
      <c r="D68" s="92" t="s">
        <v>82</v>
      </c>
      <c r="E68" s="66" t="s">
        <v>8</v>
      </c>
      <c r="F68" s="24">
        <v>2</v>
      </c>
      <c r="G68" s="13"/>
      <c r="H68" s="14"/>
    </row>
    <row r="69" spans="2:8" ht="15">
      <c r="B69" s="116"/>
      <c r="C69" s="117"/>
      <c r="D69" s="92"/>
      <c r="E69" s="66"/>
      <c r="F69" s="24"/>
      <c r="G69" s="13"/>
      <c r="H69" s="14"/>
    </row>
    <row r="70" spans="2:8" ht="15">
      <c r="B70" s="116"/>
      <c r="C70" s="119"/>
      <c r="D70" s="93" t="s">
        <v>104</v>
      </c>
      <c r="E70" s="25"/>
      <c r="F70" s="24"/>
      <c r="G70" s="13"/>
      <c r="H70" s="14"/>
    </row>
    <row r="71" spans="2:8" ht="15">
      <c r="B71" s="116"/>
      <c r="C71" s="119"/>
      <c r="D71" s="78" t="s">
        <v>22</v>
      </c>
      <c r="E71" s="25"/>
      <c r="F71" s="24"/>
      <c r="G71" s="13"/>
      <c r="H71" s="14"/>
    </row>
    <row r="72" spans="2:8" ht="60">
      <c r="B72" s="116"/>
      <c r="C72" s="119"/>
      <c r="D72" s="94" t="s">
        <v>119</v>
      </c>
      <c r="E72" s="25"/>
      <c r="F72" s="24"/>
      <c r="G72" s="13"/>
      <c r="H72" s="14"/>
    </row>
    <row r="73" spans="2:8" ht="15">
      <c r="B73" s="116" t="s">
        <v>354</v>
      </c>
      <c r="C73" s="119">
        <f>C68+1</f>
        <v>29</v>
      </c>
      <c r="D73" s="31" t="s">
        <v>50</v>
      </c>
      <c r="E73" s="25" t="s">
        <v>23</v>
      </c>
      <c r="F73" s="24">
        <v>11.5</v>
      </c>
      <c r="G73" s="13"/>
      <c r="H73" s="14"/>
    </row>
    <row r="74" spans="2:8" ht="60">
      <c r="B74" s="116"/>
      <c r="C74" s="119"/>
      <c r="D74" s="94" t="s">
        <v>70</v>
      </c>
      <c r="E74" s="25"/>
      <c r="F74" s="24"/>
      <c r="G74" s="13"/>
      <c r="H74" s="14"/>
    </row>
    <row r="75" spans="2:8" ht="15">
      <c r="B75" s="116" t="s">
        <v>354</v>
      </c>
      <c r="C75" s="120">
        <f>C73+1</f>
        <v>30</v>
      </c>
      <c r="D75" s="78" t="s">
        <v>50</v>
      </c>
      <c r="E75" s="25" t="s">
        <v>23</v>
      </c>
      <c r="F75" s="30">
        <v>140.5</v>
      </c>
      <c r="G75" s="13"/>
      <c r="H75" s="14"/>
    </row>
    <row r="76" spans="2:8" ht="15">
      <c r="B76" s="116" t="s">
        <v>354</v>
      </c>
      <c r="C76" s="120">
        <f>C75+1</f>
        <v>31</v>
      </c>
      <c r="D76" s="78" t="s">
        <v>24</v>
      </c>
      <c r="E76" s="25" t="s">
        <v>23</v>
      </c>
      <c r="F76" s="30">
        <v>2.5</v>
      </c>
      <c r="G76" s="13"/>
      <c r="H76" s="14"/>
    </row>
    <row r="77" spans="2:8" ht="15">
      <c r="B77" s="116"/>
      <c r="C77" s="120"/>
      <c r="D77" s="31"/>
      <c r="E77" s="25"/>
      <c r="F77" s="24"/>
      <c r="G77" s="13"/>
      <c r="H77" s="14"/>
    </row>
    <row r="78" spans="2:8" ht="15">
      <c r="B78" s="116"/>
      <c r="C78" s="120"/>
      <c r="D78" s="78" t="s">
        <v>26</v>
      </c>
      <c r="E78" s="25"/>
      <c r="F78" s="24"/>
      <c r="G78" s="13"/>
      <c r="H78" s="14"/>
    </row>
    <row r="79" spans="2:8" ht="45">
      <c r="B79" s="116"/>
      <c r="C79" s="120"/>
      <c r="D79" s="94" t="s">
        <v>98</v>
      </c>
      <c r="E79" s="95"/>
      <c r="F79" s="24"/>
      <c r="G79" s="13"/>
      <c r="H79" s="14"/>
    </row>
    <row r="80" spans="2:8" ht="15">
      <c r="B80" s="116" t="s">
        <v>354</v>
      </c>
      <c r="C80" s="120">
        <f>C76+1</f>
        <v>32</v>
      </c>
      <c r="D80" s="78" t="s">
        <v>56</v>
      </c>
      <c r="E80" s="95" t="s">
        <v>2</v>
      </c>
      <c r="F80" s="24">
        <v>1</v>
      </c>
      <c r="G80" s="13"/>
      <c r="H80" s="14"/>
    </row>
    <row r="81" spans="2:8" ht="30">
      <c r="B81" s="116"/>
      <c r="C81" s="119"/>
      <c r="D81" s="94" t="s">
        <v>100</v>
      </c>
      <c r="E81" s="25"/>
      <c r="F81" s="24"/>
      <c r="G81" s="13"/>
      <c r="H81" s="14"/>
    </row>
    <row r="82" spans="2:8" ht="15.75" thickBot="1">
      <c r="B82" s="116" t="s">
        <v>354</v>
      </c>
      <c r="C82" s="119">
        <f>C80+1</f>
        <v>33</v>
      </c>
      <c r="D82" s="31" t="s">
        <v>50</v>
      </c>
      <c r="E82" s="25" t="s">
        <v>2</v>
      </c>
      <c r="F82" s="24">
        <v>3</v>
      </c>
      <c r="G82" s="13"/>
      <c r="H82" s="14"/>
    </row>
    <row r="83" spans="2:8" ht="25.5" customHeight="1" thickBot="1">
      <c r="B83" s="121"/>
      <c r="C83" s="122"/>
      <c r="D83" s="57"/>
      <c r="E83" s="58"/>
      <c r="F83" s="59"/>
      <c r="G83" s="82" t="s">
        <v>415</v>
      </c>
      <c r="H83" s="81">
        <f>SUM(H47:H82)</f>
        <v>0</v>
      </c>
    </row>
    <row r="84" spans="2:8" ht="15">
      <c r="B84" s="116"/>
      <c r="C84" s="119"/>
      <c r="D84" s="78" t="s">
        <v>75</v>
      </c>
      <c r="E84" s="95"/>
      <c r="F84" s="24"/>
      <c r="G84" s="13"/>
      <c r="H84" s="14"/>
    </row>
    <row r="85" spans="2:8" ht="15">
      <c r="B85" s="116"/>
      <c r="C85" s="119"/>
      <c r="D85" s="94" t="s">
        <v>90</v>
      </c>
      <c r="E85" s="25"/>
      <c r="F85" s="24"/>
      <c r="G85" s="13"/>
      <c r="H85" s="14"/>
    </row>
    <row r="86" spans="2:8" ht="15">
      <c r="B86" s="116"/>
      <c r="C86" s="120"/>
      <c r="D86" s="94" t="s">
        <v>74</v>
      </c>
      <c r="E86" s="95"/>
      <c r="F86" s="24"/>
      <c r="G86" s="13"/>
      <c r="H86" s="14"/>
    </row>
    <row r="87" spans="2:8" ht="15">
      <c r="B87" s="116" t="s">
        <v>354</v>
      </c>
      <c r="C87" s="120">
        <f>C82+1</f>
        <v>34</v>
      </c>
      <c r="D87" s="78" t="s">
        <v>61</v>
      </c>
      <c r="E87" s="95" t="s">
        <v>8</v>
      </c>
      <c r="F87" s="24">
        <v>1</v>
      </c>
      <c r="G87" s="13"/>
      <c r="H87" s="14"/>
    </row>
    <row r="88" spans="2:8" ht="15">
      <c r="B88" s="116" t="s">
        <v>354</v>
      </c>
      <c r="C88" s="120">
        <f>C87+1</f>
        <v>35</v>
      </c>
      <c r="D88" s="78" t="s">
        <v>72</v>
      </c>
      <c r="E88" s="95" t="s">
        <v>8</v>
      </c>
      <c r="F88" s="24">
        <v>2</v>
      </c>
      <c r="G88" s="13"/>
      <c r="H88" s="14"/>
    </row>
    <row r="89" spans="2:8" ht="15">
      <c r="B89" s="116"/>
      <c r="C89" s="120"/>
      <c r="D89" s="94" t="s">
        <v>91</v>
      </c>
      <c r="E89" s="95"/>
      <c r="F89" s="24"/>
      <c r="G89" s="13"/>
      <c r="H89" s="14"/>
    </row>
    <row r="90" spans="2:8" ht="15">
      <c r="B90" s="116" t="s">
        <v>354</v>
      </c>
      <c r="C90" s="120">
        <f>C88+1</f>
        <v>36</v>
      </c>
      <c r="D90" s="78" t="s">
        <v>64</v>
      </c>
      <c r="E90" s="95" t="s">
        <v>8</v>
      </c>
      <c r="F90" s="24">
        <v>4</v>
      </c>
      <c r="G90" s="13"/>
      <c r="H90" s="14"/>
    </row>
    <row r="91" spans="2:8" ht="15">
      <c r="B91" s="116"/>
      <c r="C91" s="120"/>
      <c r="D91" s="94" t="s">
        <v>162</v>
      </c>
      <c r="E91" s="95"/>
      <c r="F91" s="24"/>
      <c r="G91" s="13"/>
      <c r="H91" s="14"/>
    </row>
    <row r="92" spans="2:8" ht="15">
      <c r="B92" s="116" t="s">
        <v>354</v>
      </c>
      <c r="C92" s="120">
        <f>C90+1</f>
        <v>37</v>
      </c>
      <c r="D92" s="78" t="s">
        <v>152</v>
      </c>
      <c r="E92" s="95" t="s">
        <v>8</v>
      </c>
      <c r="F92" s="24">
        <v>3</v>
      </c>
      <c r="G92" s="13"/>
      <c r="H92" s="14"/>
    </row>
    <row r="93" spans="2:8" ht="15">
      <c r="B93" s="116" t="s">
        <v>354</v>
      </c>
      <c r="C93" s="120">
        <f>C92+1</f>
        <v>38</v>
      </c>
      <c r="D93" s="78" t="s">
        <v>153</v>
      </c>
      <c r="E93" s="95" t="s">
        <v>8</v>
      </c>
      <c r="F93" s="24">
        <v>3</v>
      </c>
      <c r="G93" s="13"/>
      <c r="H93" s="14"/>
    </row>
    <row r="94" spans="2:8" ht="15">
      <c r="B94" s="116"/>
      <c r="C94" s="119"/>
      <c r="D94" s="13"/>
      <c r="E94" s="25"/>
      <c r="F94" s="24"/>
      <c r="G94" s="13"/>
      <c r="H94" s="14"/>
    </row>
    <row r="95" spans="2:8" ht="15">
      <c r="B95" s="116"/>
      <c r="C95" s="119"/>
      <c r="D95" s="78" t="s">
        <v>28</v>
      </c>
      <c r="E95" s="25"/>
      <c r="F95" s="24"/>
      <c r="G95" s="13"/>
      <c r="H95" s="14"/>
    </row>
    <row r="96" spans="2:8" ht="15">
      <c r="B96" s="116"/>
      <c r="C96" s="119"/>
      <c r="D96" s="94" t="s">
        <v>29</v>
      </c>
      <c r="E96" s="25"/>
      <c r="F96" s="24"/>
      <c r="G96" s="13"/>
      <c r="H96" s="14"/>
    </row>
    <row r="97" spans="2:8" ht="15">
      <c r="B97" s="116" t="s">
        <v>354</v>
      </c>
      <c r="C97" s="120">
        <f>C93+1</f>
        <v>39</v>
      </c>
      <c r="D97" s="78" t="s">
        <v>33</v>
      </c>
      <c r="E97" s="95" t="s">
        <v>31</v>
      </c>
      <c r="F97" s="24">
        <v>3</v>
      </c>
      <c r="G97" s="13"/>
      <c r="H97" s="14"/>
    </row>
    <row r="98" spans="2:8" ht="15.75" thickBot="1">
      <c r="B98" s="123" t="s">
        <v>354</v>
      </c>
      <c r="C98" s="136">
        <f>C97+1</f>
        <v>40</v>
      </c>
      <c r="D98" s="104" t="s">
        <v>69</v>
      </c>
      <c r="E98" s="105" t="s">
        <v>31</v>
      </c>
      <c r="F98" s="36">
        <v>1</v>
      </c>
      <c r="G98" s="37"/>
      <c r="H98" s="38"/>
    </row>
    <row r="99" spans="2:8" ht="25.5" customHeight="1" thickBot="1">
      <c r="B99" s="121"/>
      <c r="C99" s="122"/>
      <c r="D99" s="57"/>
      <c r="E99" s="58"/>
      <c r="F99" s="59"/>
      <c r="G99" s="82" t="s">
        <v>416</v>
      </c>
      <c r="H99" s="81">
        <f>SUM(H85:H98)</f>
        <v>0</v>
      </c>
    </row>
    <row r="100" ht="15.75" thickBot="1"/>
    <row r="101" spans="2:8" ht="15.75" thickBot="1">
      <c r="B101" s="52"/>
      <c r="C101" s="53"/>
      <c r="D101" s="54"/>
      <c r="E101" s="55"/>
      <c r="F101" s="39"/>
      <c r="G101" s="39" t="s">
        <v>355</v>
      </c>
      <c r="H101" s="56">
        <f>H45</f>
        <v>0</v>
      </c>
    </row>
    <row r="102" spans="2:8" ht="15.75" thickBot="1">
      <c r="B102" s="52"/>
      <c r="C102" s="53"/>
      <c r="D102" s="54"/>
      <c r="E102" s="55"/>
      <c r="F102" s="39"/>
      <c r="G102" s="39" t="s">
        <v>415</v>
      </c>
      <c r="H102" s="56">
        <f>H83</f>
        <v>0</v>
      </c>
    </row>
    <row r="103" spans="2:8" ht="15.75" thickBot="1">
      <c r="B103" s="52"/>
      <c r="C103" s="53"/>
      <c r="D103" s="54"/>
      <c r="E103" s="55"/>
      <c r="F103" s="39"/>
      <c r="G103" s="39" t="s">
        <v>416</v>
      </c>
      <c r="H103" s="56">
        <f>H99</f>
        <v>0</v>
      </c>
    </row>
    <row r="104" spans="2:8" ht="15.75" thickBot="1">
      <c r="B104" s="45"/>
      <c r="C104" s="46"/>
      <c r="D104" s="46"/>
      <c r="E104" s="46"/>
      <c r="F104" s="47"/>
      <c r="G104" s="47" t="s">
        <v>356</v>
      </c>
      <c r="H104" s="40">
        <f>SUM(H101:H103)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2" manualBreakCount="2">
    <brk id="45" max="255" man="1"/>
    <brk id="8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1:H52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3.7109375" style="7" customWidth="1"/>
    <col min="2" max="2" width="6.7109375" style="113" customWidth="1"/>
    <col min="3" max="3" width="6.421875" style="112" customWidth="1"/>
    <col min="4" max="4" width="51.8515625" style="7" customWidth="1"/>
    <col min="5" max="5" width="11.8515625" style="7" customWidth="1"/>
    <col min="6" max="6" width="8.00390625" style="7" bestFit="1" customWidth="1"/>
    <col min="7" max="7" width="11.28125" style="7" customWidth="1"/>
    <col min="8" max="8" width="11.421875" style="7" customWidth="1"/>
    <col min="9" max="16384" width="9.140625" style="7" customWidth="1"/>
  </cols>
  <sheetData>
    <row r="1" ht="20.25">
      <c r="D1" s="2" t="s">
        <v>417</v>
      </c>
    </row>
    <row r="2" ht="15">
      <c r="D2" s="85" t="s">
        <v>353</v>
      </c>
    </row>
    <row r="3" ht="15.75" thickBot="1"/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360</v>
      </c>
      <c r="C8" s="117">
        <f>1</f>
        <v>1</v>
      </c>
      <c r="D8" s="90" t="s">
        <v>85</v>
      </c>
      <c r="E8" s="66" t="s">
        <v>8</v>
      </c>
      <c r="F8" s="17">
        <v>1</v>
      </c>
      <c r="G8" s="13"/>
      <c r="H8" s="14"/>
    </row>
    <row r="9" spans="2:8" ht="15">
      <c r="B9" s="116" t="s">
        <v>360</v>
      </c>
      <c r="C9" s="117">
        <f>C8+1</f>
        <v>2</v>
      </c>
      <c r="D9" s="90" t="s">
        <v>86</v>
      </c>
      <c r="E9" s="66" t="s">
        <v>8</v>
      </c>
      <c r="F9" s="17">
        <v>1</v>
      </c>
      <c r="G9" s="13"/>
      <c r="H9" s="14"/>
    </row>
    <row r="10" spans="2:8" ht="15">
      <c r="B10" s="116"/>
      <c r="C10" s="117"/>
      <c r="D10" s="89" t="s">
        <v>52</v>
      </c>
      <c r="E10" s="66"/>
      <c r="F10" s="17"/>
      <c r="G10" s="13"/>
      <c r="H10" s="14"/>
    </row>
    <row r="11" spans="2:8" ht="30">
      <c r="B11" s="116" t="s">
        <v>360</v>
      </c>
      <c r="C11" s="117">
        <f>C9+1</f>
        <v>3</v>
      </c>
      <c r="D11" s="90" t="s">
        <v>226</v>
      </c>
      <c r="E11" s="66" t="s">
        <v>227</v>
      </c>
      <c r="F11" s="17">
        <v>9</v>
      </c>
      <c r="G11" s="13"/>
      <c r="H11" s="14"/>
    </row>
    <row r="12" spans="2:8" ht="30">
      <c r="B12" s="116" t="s">
        <v>360</v>
      </c>
      <c r="C12" s="117">
        <f>C11+1</f>
        <v>4</v>
      </c>
      <c r="D12" s="90" t="s">
        <v>53</v>
      </c>
      <c r="E12" s="66" t="s">
        <v>227</v>
      </c>
      <c r="F12" s="17">
        <v>454</v>
      </c>
      <c r="G12" s="13"/>
      <c r="H12" s="14"/>
    </row>
    <row r="13" spans="2:8" ht="30">
      <c r="B13" s="116" t="s">
        <v>360</v>
      </c>
      <c r="C13" s="117">
        <f>C12+1</f>
        <v>5</v>
      </c>
      <c r="D13" s="90" t="s">
        <v>155</v>
      </c>
      <c r="E13" s="66" t="s">
        <v>228</v>
      </c>
      <c r="F13" s="17">
        <v>15</v>
      </c>
      <c r="G13" s="13"/>
      <c r="H13" s="14"/>
    </row>
    <row r="14" spans="2:8" ht="15">
      <c r="B14" s="116"/>
      <c r="C14" s="118"/>
      <c r="D14" s="91" t="s">
        <v>83</v>
      </c>
      <c r="E14" s="13"/>
      <c r="F14" s="17"/>
      <c r="G14" s="13"/>
      <c r="H14" s="14"/>
    </row>
    <row r="15" spans="2:8" ht="15">
      <c r="B15" s="116" t="s">
        <v>360</v>
      </c>
      <c r="C15" s="117">
        <f>C13+1</f>
        <v>6</v>
      </c>
      <c r="D15" s="31" t="s">
        <v>81</v>
      </c>
      <c r="E15" s="66" t="s">
        <v>31</v>
      </c>
      <c r="F15" s="17">
        <v>1</v>
      </c>
      <c r="G15" s="13"/>
      <c r="H15" s="14"/>
    </row>
    <row r="16" spans="2:8" ht="3.75" customHeight="1">
      <c r="B16" s="116"/>
      <c r="C16" s="117"/>
      <c r="D16" s="92"/>
      <c r="E16" s="66"/>
      <c r="F16" s="24"/>
      <c r="G16" s="13"/>
      <c r="H16" s="14"/>
    </row>
    <row r="17" spans="2:8" ht="15">
      <c r="B17" s="116"/>
      <c r="C17" s="119"/>
      <c r="D17" s="93" t="s">
        <v>104</v>
      </c>
      <c r="E17" s="25"/>
      <c r="F17" s="24"/>
      <c r="G17" s="13"/>
      <c r="H17" s="14"/>
    </row>
    <row r="18" spans="2:8" ht="15">
      <c r="B18" s="116"/>
      <c r="C18" s="119"/>
      <c r="D18" s="78" t="s">
        <v>22</v>
      </c>
      <c r="E18" s="25"/>
      <c r="F18" s="24"/>
      <c r="G18" s="13"/>
      <c r="H18" s="14"/>
    </row>
    <row r="19" spans="2:8" ht="60">
      <c r="B19" s="116"/>
      <c r="C19" s="119"/>
      <c r="D19" s="94" t="s">
        <v>119</v>
      </c>
      <c r="E19" s="25"/>
      <c r="F19" s="24"/>
      <c r="G19" s="13"/>
      <c r="H19" s="14"/>
    </row>
    <row r="20" spans="2:8" ht="15">
      <c r="B20" s="116" t="s">
        <v>360</v>
      </c>
      <c r="C20" s="119">
        <f>C15+1</f>
        <v>7</v>
      </c>
      <c r="D20" s="31" t="s">
        <v>50</v>
      </c>
      <c r="E20" s="25" t="s">
        <v>23</v>
      </c>
      <c r="F20" s="24">
        <v>21</v>
      </c>
      <c r="G20" s="13"/>
      <c r="H20" s="14"/>
    </row>
    <row r="21" spans="2:8" ht="60">
      <c r="B21" s="116"/>
      <c r="C21" s="119"/>
      <c r="D21" s="94" t="s">
        <v>70</v>
      </c>
      <c r="E21" s="25"/>
      <c r="F21" s="24"/>
      <c r="G21" s="13"/>
      <c r="H21" s="14"/>
    </row>
    <row r="22" spans="2:8" ht="15">
      <c r="B22" s="116" t="s">
        <v>360</v>
      </c>
      <c r="C22" s="120">
        <f>C20+1</f>
        <v>8</v>
      </c>
      <c r="D22" s="78" t="s">
        <v>50</v>
      </c>
      <c r="E22" s="25" t="s">
        <v>23</v>
      </c>
      <c r="F22" s="24">
        <v>110.5</v>
      </c>
      <c r="G22" s="13"/>
      <c r="H22" s="14"/>
    </row>
    <row r="23" spans="2:8" ht="4.5" customHeight="1">
      <c r="B23" s="116"/>
      <c r="C23" s="120"/>
      <c r="D23" s="31"/>
      <c r="E23" s="25"/>
      <c r="F23" s="24"/>
      <c r="G23" s="13"/>
      <c r="H23" s="14"/>
    </row>
    <row r="24" spans="2:8" ht="15">
      <c r="B24" s="116"/>
      <c r="C24" s="120"/>
      <c r="D24" s="78" t="s">
        <v>26</v>
      </c>
      <c r="E24" s="25"/>
      <c r="F24" s="24"/>
      <c r="G24" s="13"/>
      <c r="H24" s="14"/>
    </row>
    <row r="25" spans="2:8" ht="45">
      <c r="B25" s="116"/>
      <c r="C25" s="120"/>
      <c r="D25" s="94" t="s">
        <v>98</v>
      </c>
      <c r="E25" s="95"/>
      <c r="F25" s="24"/>
      <c r="G25" s="13"/>
      <c r="H25" s="14"/>
    </row>
    <row r="26" spans="2:8" ht="15">
      <c r="B26" s="116" t="s">
        <v>360</v>
      </c>
      <c r="C26" s="120">
        <f>C22+1</f>
        <v>9</v>
      </c>
      <c r="D26" s="78" t="s">
        <v>56</v>
      </c>
      <c r="E26" s="95" t="s">
        <v>2</v>
      </c>
      <c r="F26" s="24">
        <v>1</v>
      </c>
      <c r="G26" s="13"/>
      <c r="H26" s="14"/>
    </row>
    <row r="27" spans="2:8" ht="30">
      <c r="B27" s="116"/>
      <c r="C27" s="119"/>
      <c r="D27" s="94" t="s">
        <v>100</v>
      </c>
      <c r="E27" s="25"/>
      <c r="F27" s="24"/>
      <c r="G27" s="13"/>
      <c r="H27" s="14"/>
    </row>
    <row r="28" spans="2:8" ht="15">
      <c r="B28" s="116" t="s">
        <v>360</v>
      </c>
      <c r="C28" s="119">
        <f>C26+1</f>
        <v>10</v>
      </c>
      <c r="D28" s="31" t="s">
        <v>50</v>
      </c>
      <c r="E28" s="25" t="s">
        <v>2</v>
      </c>
      <c r="F28" s="24">
        <v>3</v>
      </c>
      <c r="G28" s="13"/>
      <c r="H28" s="14"/>
    </row>
    <row r="29" spans="2:8" ht="15">
      <c r="B29" s="116" t="s">
        <v>360</v>
      </c>
      <c r="C29" s="119">
        <f>C28+1</f>
        <v>11</v>
      </c>
      <c r="D29" s="31" t="s">
        <v>24</v>
      </c>
      <c r="E29" s="25" t="s">
        <v>2</v>
      </c>
      <c r="F29" s="24">
        <v>1</v>
      </c>
      <c r="G29" s="13"/>
      <c r="H29" s="14"/>
    </row>
    <row r="30" spans="2:8" ht="4.5" customHeight="1">
      <c r="B30" s="116"/>
      <c r="C30" s="119"/>
      <c r="D30" s="31"/>
      <c r="E30" s="25"/>
      <c r="F30" s="24"/>
      <c r="G30" s="13"/>
      <c r="H30" s="14"/>
    </row>
    <row r="31" spans="2:8" ht="15">
      <c r="B31" s="116"/>
      <c r="C31" s="119"/>
      <c r="D31" s="78" t="s">
        <v>75</v>
      </c>
      <c r="E31" s="95"/>
      <c r="F31" s="24"/>
      <c r="G31" s="13"/>
      <c r="H31" s="14"/>
    </row>
    <row r="32" spans="2:8" ht="15">
      <c r="B32" s="116"/>
      <c r="C32" s="119"/>
      <c r="D32" s="94" t="s">
        <v>90</v>
      </c>
      <c r="E32" s="25"/>
      <c r="F32" s="24"/>
      <c r="G32" s="13"/>
      <c r="H32" s="14"/>
    </row>
    <row r="33" spans="2:8" ht="15">
      <c r="B33" s="116"/>
      <c r="C33" s="120"/>
      <c r="D33" s="94" t="s">
        <v>74</v>
      </c>
      <c r="E33" s="95"/>
      <c r="F33" s="24"/>
      <c r="G33" s="13"/>
      <c r="H33" s="14"/>
    </row>
    <row r="34" spans="2:8" ht="15">
      <c r="B34" s="116" t="s">
        <v>360</v>
      </c>
      <c r="C34" s="120">
        <f>C29+1</f>
        <v>12</v>
      </c>
      <c r="D34" s="78" t="s">
        <v>61</v>
      </c>
      <c r="E34" s="95" t="s">
        <v>8</v>
      </c>
      <c r="F34" s="24">
        <v>2</v>
      </c>
      <c r="G34" s="13"/>
      <c r="H34" s="14"/>
    </row>
    <row r="35" spans="2:8" ht="15">
      <c r="B35" s="116" t="s">
        <v>360</v>
      </c>
      <c r="C35" s="120">
        <f>C34+1</f>
        <v>13</v>
      </c>
      <c r="D35" s="78" t="s">
        <v>72</v>
      </c>
      <c r="E35" s="95" t="s">
        <v>8</v>
      </c>
      <c r="F35" s="24">
        <v>2</v>
      </c>
      <c r="G35" s="13"/>
      <c r="H35" s="14"/>
    </row>
    <row r="36" spans="2:8" ht="15">
      <c r="B36" s="116"/>
      <c r="C36" s="120"/>
      <c r="D36" s="94" t="s">
        <v>91</v>
      </c>
      <c r="E36" s="95"/>
      <c r="F36" s="24"/>
      <c r="G36" s="13"/>
      <c r="H36" s="14"/>
    </row>
    <row r="37" spans="2:8" ht="15">
      <c r="B37" s="116" t="s">
        <v>360</v>
      </c>
      <c r="C37" s="120">
        <f>C35+1</f>
        <v>14</v>
      </c>
      <c r="D37" s="78" t="s">
        <v>64</v>
      </c>
      <c r="E37" s="95" t="s">
        <v>8</v>
      </c>
      <c r="F37" s="24">
        <v>4</v>
      </c>
      <c r="G37" s="13"/>
      <c r="H37" s="14"/>
    </row>
    <row r="38" spans="2:8" ht="15">
      <c r="B38" s="116"/>
      <c r="C38" s="120"/>
      <c r="D38" s="94" t="s">
        <v>162</v>
      </c>
      <c r="E38" s="95"/>
      <c r="F38" s="24"/>
      <c r="G38" s="13"/>
      <c r="H38" s="14"/>
    </row>
    <row r="39" spans="2:8" ht="15">
      <c r="B39" s="116" t="s">
        <v>360</v>
      </c>
      <c r="C39" s="120">
        <f>C37+1</f>
        <v>15</v>
      </c>
      <c r="D39" s="78" t="s">
        <v>152</v>
      </c>
      <c r="E39" s="95" t="s">
        <v>8</v>
      </c>
      <c r="F39" s="24">
        <v>4</v>
      </c>
      <c r="G39" s="13"/>
      <c r="H39" s="14"/>
    </row>
    <row r="40" spans="2:8" ht="15">
      <c r="B40" s="116" t="s">
        <v>360</v>
      </c>
      <c r="C40" s="120">
        <f>C39+1</f>
        <v>16</v>
      </c>
      <c r="D40" s="78" t="s">
        <v>153</v>
      </c>
      <c r="E40" s="95" t="s">
        <v>8</v>
      </c>
      <c r="F40" s="24">
        <v>4</v>
      </c>
      <c r="G40" s="13"/>
      <c r="H40" s="14"/>
    </row>
    <row r="41" spans="2:8" ht="3" customHeight="1">
      <c r="B41" s="116"/>
      <c r="C41" s="119"/>
      <c r="E41" s="25"/>
      <c r="F41" s="24"/>
      <c r="G41" s="13"/>
      <c r="H41" s="14"/>
    </row>
    <row r="42" spans="2:8" ht="15">
      <c r="B42" s="116"/>
      <c r="C42" s="119"/>
      <c r="D42" s="78" t="s">
        <v>28</v>
      </c>
      <c r="E42" s="25"/>
      <c r="F42" s="24"/>
      <c r="G42" s="13"/>
      <c r="H42" s="14"/>
    </row>
    <row r="43" spans="2:8" ht="15">
      <c r="B43" s="116"/>
      <c r="C43" s="119"/>
      <c r="D43" s="94" t="s">
        <v>29</v>
      </c>
      <c r="E43" s="25"/>
      <c r="F43" s="24"/>
      <c r="G43" s="13"/>
      <c r="H43" s="14"/>
    </row>
    <row r="44" spans="2:8" ht="15">
      <c r="B44" s="116" t="s">
        <v>360</v>
      </c>
      <c r="C44" s="120">
        <f>C40+1</f>
        <v>17</v>
      </c>
      <c r="D44" s="78" t="s">
        <v>30</v>
      </c>
      <c r="E44" s="95" t="s">
        <v>31</v>
      </c>
      <c r="F44" s="24">
        <v>1</v>
      </c>
      <c r="G44" s="13"/>
      <c r="H44" s="14"/>
    </row>
    <row r="45" spans="2:8" ht="15">
      <c r="B45" s="116" t="s">
        <v>360</v>
      </c>
      <c r="C45" s="120">
        <f>C44+1</f>
        <v>18</v>
      </c>
      <c r="D45" s="78" t="s">
        <v>66</v>
      </c>
      <c r="E45" s="95" t="s">
        <v>31</v>
      </c>
      <c r="F45" s="24">
        <v>4</v>
      </c>
      <c r="G45" s="13"/>
      <c r="H45" s="14"/>
    </row>
    <row r="46" spans="2:8" ht="30">
      <c r="B46" s="116" t="s">
        <v>360</v>
      </c>
      <c r="C46" s="120">
        <f>C45+1</f>
        <v>19</v>
      </c>
      <c r="D46" s="78" t="s">
        <v>67</v>
      </c>
      <c r="E46" s="95" t="s">
        <v>31</v>
      </c>
      <c r="F46" s="24">
        <v>3</v>
      </c>
      <c r="G46" s="13"/>
      <c r="H46" s="14"/>
    </row>
    <row r="47" spans="2:8" ht="15">
      <c r="B47" s="116" t="s">
        <v>360</v>
      </c>
      <c r="C47" s="120">
        <f>C46+1</f>
        <v>20</v>
      </c>
      <c r="D47" s="78" t="s">
        <v>68</v>
      </c>
      <c r="E47" s="95" t="s">
        <v>31</v>
      </c>
      <c r="F47" s="24">
        <v>3</v>
      </c>
      <c r="G47" s="13"/>
      <c r="H47" s="14"/>
    </row>
    <row r="48" spans="2:8" ht="15.75" thickBot="1">
      <c r="B48" s="123" t="s">
        <v>360</v>
      </c>
      <c r="C48" s="136">
        <f>C47+1</f>
        <v>21</v>
      </c>
      <c r="D48" s="104" t="s">
        <v>69</v>
      </c>
      <c r="E48" s="105" t="s">
        <v>31</v>
      </c>
      <c r="F48" s="36">
        <v>1</v>
      </c>
      <c r="G48" s="37"/>
      <c r="H48" s="38"/>
    </row>
    <row r="49" spans="2:8" ht="25.5" customHeight="1" thickBot="1">
      <c r="B49" s="121"/>
      <c r="C49" s="122"/>
      <c r="D49" s="57"/>
      <c r="E49" s="58"/>
      <c r="F49" s="59"/>
      <c r="G49" s="82" t="s">
        <v>361</v>
      </c>
      <c r="H49" s="81">
        <f>SUM(H6:H48)</f>
        <v>0</v>
      </c>
    </row>
    <row r="50" ht="15.75" thickBot="1"/>
    <row r="51" spans="2:8" ht="15.75" thickBot="1">
      <c r="B51" s="52"/>
      <c r="C51" s="53"/>
      <c r="D51" s="54"/>
      <c r="E51" s="55"/>
      <c r="F51" s="39"/>
      <c r="G51" s="39" t="s">
        <v>361</v>
      </c>
      <c r="H51" s="56">
        <f>H49</f>
        <v>0</v>
      </c>
    </row>
    <row r="52" spans="2:8" ht="15.75" thickBot="1">
      <c r="B52" s="45"/>
      <c r="C52" s="46"/>
      <c r="D52" s="46"/>
      <c r="E52" s="46"/>
      <c r="F52" s="47"/>
      <c r="G52" s="47" t="s">
        <v>362</v>
      </c>
      <c r="H52" s="40">
        <f>H51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181"/>
  <sheetViews>
    <sheetView view="pageBreakPreview" zoomScaleSheetLayoutView="100" workbookViewId="0" topLeftCell="A35">
      <selection activeCell="D59" sqref="D59"/>
    </sheetView>
  </sheetViews>
  <sheetFormatPr defaultColWidth="9.140625" defaultRowHeight="15"/>
  <cols>
    <col min="1" max="1" width="4.00390625" style="7" customWidth="1"/>
    <col min="2" max="2" width="6.421875" style="113" customWidth="1"/>
    <col min="3" max="3" width="6.00390625" style="112" customWidth="1"/>
    <col min="4" max="4" width="51.57421875" style="7" customWidth="1"/>
    <col min="5" max="5" width="12.28125" style="7" customWidth="1"/>
    <col min="6" max="6" width="8.00390625" style="7" bestFit="1" customWidth="1"/>
    <col min="7" max="7" width="8.00390625" style="7" hidden="1" customWidth="1"/>
    <col min="8" max="8" width="8.00390625" style="184" hidden="1" customWidth="1"/>
    <col min="9" max="10" width="11.28125" style="7" customWidth="1"/>
    <col min="11" max="11" width="0" style="7" hidden="1" customWidth="1"/>
    <col min="12" max="16384" width="9.140625" style="7" customWidth="1"/>
  </cols>
  <sheetData>
    <row r="1" ht="20.25">
      <c r="D1" s="2" t="s">
        <v>513</v>
      </c>
    </row>
    <row r="2" ht="15">
      <c r="D2" s="85" t="s">
        <v>358</v>
      </c>
    </row>
    <row r="3" ht="15">
      <c r="D3" s="85" t="s">
        <v>359</v>
      </c>
    </row>
    <row r="4" ht="15.75" thickBot="1"/>
    <row r="5" spans="2:11" ht="15">
      <c r="B5" s="260" t="s">
        <v>196</v>
      </c>
      <c r="C5" s="261"/>
      <c r="D5" s="244" t="s">
        <v>197</v>
      </c>
      <c r="E5" s="244" t="s">
        <v>198</v>
      </c>
      <c r="F5" s="181" t="s">
        <v>199</v>
      </c>
      <c r="G5" s="181" t="s">
        <v>505</v>
      </c>
      <c r="H5" s="185" t="s">
        <v>199</v>
      </c>
      <c r="I5" s="244" t="s">
        <v>200</v>
      </c>
      <c r="J5" s="107" t="s">
        <v>201</v>
      </c>
      <c r="K5" s="183" t="s">
        <v>508</v>
      </c>
    </row>
    <row r="6" spans="2:10" ht="15.75" customHeight="1" thickBot="1">
      <c r="B6" s="262"/>
      <c r="C6" s="263"/>
      <c r="D6" s="258"/>
      <c r="E6" s="258"/>
      <c r="F6" s="182"/>
      <c r="G6" s="182"/>
      <c r="H6" s="186" t="s">
        <v>506</v>
      </c>
      <c r="I6" s="258"/>
      <c r="J6" s="12" t="s">
        <v>202</v>
      </c>
    </row>
    <row r="7" spans="2:10" ht="30">
      <c r="B7" s="114"/>
      <c r="C7" s="115"/>
      <c r="D7" s="87" t="s">
        <v>103</v>
      </c>
      <c r="E7" s="86"/>
      <c r="F7" s="62"/>
      <c r="G7" s="62"/>
      <c r="H7" s="62"/>
      <c r="I7" s="63"/>
      <c r="J7" s="64"/>
    </row>
    <row r="8" spans="2:10" ht="15">
      <c r="B8" s="116"/>
      <c r="C8" s="117"/>
      <c r="D8" s="89" t="s">
        <v>76</v>
      </c>
      <c r="E8" s="66"/>
      <c r="F8" s="17"/>
      <c r="G8" s="17"/>
      <c r="H8" s="17"/>
      <c r="I8" s="13"/>
      <c r="J8" s="14"/>
    </row>
    <row r="9" spans="2:10" ht="15">
      <c r="B9" s="116" t="s">
        <v>365</v>
      </c>
      <c r="C9" s="117">
        <f>1</f>
        <v>1</v>
      </c>
      <c r="D9" s="90" t="s">
        <v>85</v>
      </c>
      <c r="E9" s="66" t="s">
        <v>8</v>
      </c>
      <c r="F9" s="17">
        <v>1</v>
      </c>
      <c r="G9" s="17"/>
      <c r="H9" s="17"/>
      <c r="I9" s="13"/>
      <c r="J9" s="14"/>
    </row>
    <row r="10" spans="2:10" ht="15">
      <c r="B10" s="116" t="s">
        <v>365</v>
      </c>
      <c r="C10" s="117">
        <f>C9+1</f>
        <v>2</v>
      </c>
      <c r="D10" s="90" t="s">
        <v>86</v>
      </c>
      <c r="E10" s="66" t="s">
        <v>8</v>
      </c>
      <c r="F10" s="17">
        <v>1</v>
      </c>
      <c r="G10" s="17"/>
      <c r="H10" s="17"/>
      <c r="I10" s="13"/>
      <c r="J10" s="14"/>
    </row>
    <row r="11" spans="2:10" ht="15">
      <c r="B11" s="116"/>
      <c r="C11" s="117"/>
      <c r="D11" s="89" t="s">
        <v>52</v>
      </c>
      <c r="E11" s="66"/>
      <c r="F11" s="17"/>
      <c r="G11" s="17"/>
      <c r="H11" s="17"/>
      <c r="I11" s="13"/>
      <c r="J11" s="14"/>
    </row>
    <row r="12" spans="2:10" ht="30">
      <c r="B12" s="116" t="s">
        <v>365</v>
      </c>
      <c r="C12" s="117">
        <f>C10+1</f>
        <v>3</v>
      </c>
      <c r="D12" s="90" t="s">
        <v>246</v>
      </c>
      <c r="E12" s="66" t="s">
        <v>227</v>
      </c>
      <c r="F12" s="17">
        <v>2268</v>
      </c>
      <c r="G12" s="17">
        <v>470</v>
      </c>
      <c r="H12" s="17">
        <v>2738</v>
      </c>
      <c r="I12" s="13"/>
      <c r="J12" s="14"/>
    </row>
    <row r="13" spans="2:10" ht="30">
      <c r="B13" s="116" t="s">
        <v>365</v>
      </c>
      <c r="C13" s="117">
        <f>C12+1</f>
        <v>4</v>
      </c>
      <c r="D13" s="90" t="s">
        <v>53</v>
      </c>
      <c r="E13" s="66" t="s">
        <v>227</v>
      </c>
      <c r="F13" s="17">
        <v>18</v>
      </c>
      <c r="G13" s="17"/>
      <c r="H13" s="17"/>
      <c r="I13" s="13"/>
      <c r="J13" s="14"/>
    </row>
    <row r="14" spans="2:10" ht="30">
      <c r="B14" s="116" t="s">
        <v>365</v>
      </c>
      <c r="C14" s="117">
        <f>C13+1</f>
        <v>5</v>
      </c>
      <c r="D14" s="90" t="s">
        <v>155</v>
      </c>
      <c r="E14" s="66" t="s">
        <v>228</v>
      </c>
      <c r="F14" s="17">
        <v>126</v>
      </c>
      <c r="G14" s="17"/>
      <c r="H14" s="17"/>
      <c r="I14" s="13"/>
      <c r="J14" s="14"/>
    </row>
    <row r="15" spans="2:10" ht="30">
      <c r="B15" s="116" t="s">
        <v>365</v>
      </c>
      <c r="C15" s="117">
        <f>C14+1</f>
        <v>6</v>
      </c>
      <c r="D15" s="90" t="s">
        <v>54</v>
      </c>
      <c r="E15" s="66" t="s">
        <v>227</v>
      </c>
      <c r="F15" s="17">
        <v>35</v>
      </c>
      <c r="G15" s="17"/>
      <c r="H15" s="17"/>
      <c r="I15" s="13"/>
      <c r="J15" s="14"/>
    </row>
    <row r="16" spans="2:10" ht="15">
      <c r="B16" s="116"/>
      <c r="C16" s="118"/>
      <c r="D16" s="91" t="s">
        <v>83</v>
      </c>
      <c r="E16" s="13"/>
      <c r="F16" s="17"/>
      <c r="G16" s="17"/>
      <c r="H16" s="17"/>
      <c r="I16" s="13"/>
      <c r="J16" s="14"/>
    </row>
    <row r="17" spans="2:10" ht="18">
      <c r="B17" s="116" t="s">
        <v>365</v>
      </c>
      <c r="C17" s="117">
        <f>C15+1</f>
        <v>7</v>
      </c>
      <c r="D17" s="31" t="s">
        <v>84</v>
      </c>
      <c r="E17" s="66" t="s">
        <v>229</v>
      </c>
      <c r="F17" s="17">
        <v>622</v>
      </c>
      <c r="G17" s="17"/>
      <c r="H17" s="17"/>
      <c r="I17" s="13"/>
      <c r="J17" s="14"/>
    </row>
    <row r="18" spans="2:10" ht="30">
      <c r="B18" s="116" t="s">
        <v>365</v>
      </c>
      <c r="C18" s="117">
        <f>C17+1</f>
        <v>8</v>
      </c>
      <c r="D18" s="31" t="s">
        <v>88</v>
      </c>
      <c r="E18" s="66" t="s">
        <v>23</v>
      </c>
      <c r="F18" s="17">
        <v>6</v>
      </c>
      <c r="G18" s="17"/>
      <c r="H18" s="17"/>
      <c r="I18" s="13"/>
      <c r="J18" s="14"/>
    </row>
    <row r="19" spans="2:10" ht="15">
      <c r="B19" s="116" t="s">
        <v>365</v>
      </c>
      <c r="C19" s="117">
        <f>C18+1</f>
        <v>9</v>
      </c>
      <c r="D19" s="31" t="s">
        <v>81</v>
      </c>
      <c r="E19" s="66" t="s">
        <v>31</v>
      </c>
      <c r="F19" s="17">
        <v>25</v>
      </c>
      <c r="G19" s="17"/>
      <c r="H19" s="17"/>
      <c r="I19" s="13"/>
      <c r="J19" s="14"/>
    </row>
    <row r="20" spans="2:10" ht="15">
      <c r="B20" s="116"/>
      <c r="C20" s="118"/>
      <c r="D20" s="13"/>
      <c r="E20" s="25"/>
      <c r="F20" s="17"/>
      <c r="G20" s="17"/>
      <c r="H20" s="17"/>
      <c r="I20" s="13"/>
      <c r="J20" s="14"/>
    </row>
    <row r="21" spans="2:10" ht="15">
      <c r="B21" s="116"/>
      <c r="C21" s="118"/>
      <c r="D21" s="93" t="s">
        <v>102</v>
      </c>
      <c r="E21" s="25"/>
      <c r="F21" s="17"/>
      <c r="G21" s="17"/>
      <c r="H21" s="17"/>
      <c r="I21" s="13"/>
      <c r="J21" s="14"/>
    </row>
    <row r="22" spans="2:10" ht="15">
      <c r="B22" s="116"/>
      <c r="C22" s="118"/>
      <c r="D22" s="78" t="s">
        <v>22</v>
      </c>
      <c r="E22" s="25"/>
      <c r="F22" s="17"/>
      <c r="G22" s="17"/>
      <c r="H22" s="17"/>
      <c r="I22" s="13"/>
      <c r="J22" s="14"/>
    </row>
    <row r="23" spans="2:10" ht="75">
      <c r="B23" s="116"/>
      <c r="C23" s="118"/>
      <c r="D23" s="94" t="s">
        <v>527</v>
      </c>
      <c r="E23" s="25"/>
      <c r="F23" s="17"/>
      <c r="G23" s="17"/>
      <c r="H23" s="17"/>
      <c r="I23" s="13"/>
      <c r="J23" s="14"/>
    </row>
    <row r="24" spans="2:11" ht="15">
      <c r="B24" s="116" t="s">
        <v>365</v>
      </c>
      <c r="C24" s="118">
        <f>C19+1</f>
        <v>10</v>
      </c>
      <c r="D24" s="92" t="s">
        <v>50</v>
      </c>
      <c r="E24" s="66" t="s">
        <v>23</v>
      </c>
      <c r="F24" s="24">
        <v>434</v>
      </c>
      <c r="G24" s="24">
        <v>168</v>
      </c>
      <c r="H24" s="17">
        <v>599</v>
      </c>
      <c r="I24" s="13"/>
      <c r="J24" s="14"/>
      <c r="K24" s="7">
        <v>3</v>
      </c>
    </row>
    <row r="25" spans="2:10" ht="15">
      <c r="B25" s="116" t="s">
        <v>365</v>
      </c>
      <c r="C25" s="118">
        <f>C24+1</f>
        <v>11</v>
      </c>
      <c r="D25" s="92" t="s">
        <v>24</v>
      </c>
      <c r="E25" s="66" t="s">
        <v>23</v>
      </c>
      <c r="F25" s="24">
        <v>224</v>
      </c>
      <c r="G25" s="24"/>
      <c r="H25" s="17"/>
      <c r="I25" s="13"/>
      <c r="J25" s="14"/>
    </row>
    <row r="26" spans="2:10" ht="75">
      <c r="B26" s="116"/>
      <c r="C26" s="118"/>
      <c r="D26" s="96" t="s">
        <v>528</v>
      </c>
      <c r="E26" s="66"/>
      <c r="F26" s="24"/>
      <c r="G26" s="24"/>
      <c r="H26" s="17"/>
      <c r="I26" s="13"/>
      <c r="J26" s="14"/>
    </row>
    <row r="27" spans="2:10" ht="15">
      <c r="B27" s="116" t="s">
        <v>365</v>
      </c>
      <c r="C27" s="118">
        <f>C25+1</f>
        <v>12</v>
      </c>
      <c r="D27" s="92" t="s">
        <v>50</v>
      </c>
      <c r="E27" s="66" t="s">
        <v>23</v>
      </c>
      <c r="F27" s="30">
        <v>124</v>
      </c>
      <c r="G27" s="24">
        <v>12</v>
      </c>
      <c r="H27" s="17">
        <v>135.5</v>
      </c>
      <c r="I27" s="13"/>
      <c r="J27" s="14"/>
    </row>
    <row r="28" spans="2:10" ht="15">
      <c r="B28" s="116" t="s">
        <v>365</v>
      </c>
      <c r="C28" s="118">
        <f>C27+1</f>
        <v>13</v>
      </c>
      <c r="D28" s="92" t="s">
        <v>25</v>
      </c>
      <c r="E28" s="66" t="s">
        <v>23</v>
      </c>
      <c r="F28" s="30">
        <v>4.5</v>
      </c>
      <c r="G28" s="24"/>
      <c r="H28" s="17"/>
      <c r="I28" s="13"/>
      <c r="J28" s="14"/>
    </row>
    <row r="29" spans="2:10" ht="75">
      <c r="B29" s="116"/>
      <c r="C29" s="118"/>
      <c r="D29" s="96" t="s">
        <v>533</v>
      </c>
      <c r="E29" s="66"/>
      <c r="F29" s="24"/>
      <c r="G29" s="24"/>
      <c r="H29" s="17"/>
      <c r="I29" s="13"/>
      <c r="J29" s="14"/>
    </row>
    <row r="30" spans="2:10" ht="15">
      <c r="B30" s="116" t="s">
        <v>365</v>
      </c>
      <c r="C30" s="118">
        <f>C28+1</f>
        <v>14</v>
      </c>
      <c r="D30" s="92" t="s">
        <v>24</v>
      </c>
      <c r="E30" s="66" t="s">
        <v>23</v>
      </c>
      <c r="F30" s="24">
        <v>5</v>
      </c>
      <c r="G30" s="24"/>
      <c r="H30" s="17"/>
      <c r="I30" s="13"/>
      <c r="J30" s="14"/>
    </row>
    <row r="31" spans="2:10" ht="75">
      <c r="B31" s="116"/>
      <c r="C31" s="118"/>
      <c r="D31" s="96" t="s">
        <v>534</v>
      </c>
      <c r="E31" s="66"/>
      <c r="F31" s="24"/>
      <c r="G31" s="24"/>
      <c r="H31" s="17"/>
      <c r="I31" s="13"/>
      <c r="J31" s="14"/>
    </row>
    <row r="32" spans="2:10" ht="15">
      <c r="B32" s="116" t="s">
        <v>365</v>
      </c>
      <c r="C32" s="118">
        <f>C30+1</f>
        <v>15</v>
      </c>
      <c r="D32" s="92" t="s">
        <v>50</v>
      </c>
      <c r="E32" s="66" t="s">
        <v>23</v>
      </c>
      <c r="F32" s="30">
        <v>9</v>
      </c>
      <c r="G32" s="24">
        <v>13.5</v>
      </c>
      <c r="H32" s="17">
        <v>22.5</v>
      </c>
      <c r="I32" s="13"/>
      <c r="J32" s="14"/>
    </row>
    <row r="33" spans="2:10" ht="15.75" thickBot="1">
      <c r="B33" s="116" t="s">
        <v>365</v>
      </c>
      <c r="C33" s="118">
        <f>C32+1</f>
        <v>16</v>
      </c>
      <c r="D33" s="92" t="s">
        <v>24</v>
      </c>
      <c r="E33" s="66" t="s">
        <v>23</v>
      </c>
      <c r="F33" s="24">
        <v>20</v>
      </c>
      <c r="G33" s="24"/>
      <c r="H33" s="17"/>
      <c r="I33" s="13"/>
      <c r="J33" s="14"/>
    </row>
    <row r="34" spans="2:10" ht="25.5" customHeight="1" thickBot="1">
      <c r="B34" s="121"/>
      <c r="C34" s="122"/>
      <c r="D34" s="57"/>
      <c r="E34" s="58"/>
      <c r="F34" s="59"/>
      <c r="G34" s="59"/>
      <c r="H34" s="59"/>
      <c r="I34" s="82" t="s">
        <v>366</v>
      </c>
      <c r="J34" s="81">
        <f>SUM(J7:J33)</f>
        <v>0</v>
      </c>
    </row>
    <row r="35" spans="2:10" ht="15">
      <c r="B35" s="116"/>
      <c r="C35" s="118"/>
      <c r="D35" s="92" t="s">
        <v>75</v>
      </c>
      <c r="E35" s="66"/>
      <c r="F35" s="66"/>
      <c r="G35" s="24"/>
      <c r="H35" s="24"/>
      <c r="I35" s="13"/>
      <c r="J35" s="14"/>
    </row>
    <row r="36" spans="2:10" ht="15">
      <c r="B36" s="116"/>
      <c r="C36" s="118"/>
      <c r="D36" s="67" t="s">
        <v>78</v>
      </c>
      <c r="E36" s="66"/>
      <c r="F36" s="66"/>
      <c r="G36" s="24"/>
      <c r="H36" s="24"/>
      <c r="I36" s="13"/>
      <c r="J36" s="14"/>
    </row>
    <row r="37" spans="2:10" ht="15">
      <c r="B37" s="116"/>
      <c r="C37" s="118"/>
      <c r="D37" s="96" t="s">
        <v>14</v>
      </c>
      <c r="E37" s="66"/>
      <c r="F37" s="24"/>
      <c r="G37" s="24"/>
      <c r="H37" s="24"/>
      <c r="I37" s="13"/>
      <c r="J37" s="14"/>
    </row>
    <row r="38" spans="2:10" ht="15">
      <c r="B38" s="116" t="s">
        <v>365</v>
      </c>
      <c r="C38" s="118">
        <f>C33+1</f>
        <v>17</v>
      </c>
      <c r="D38" s="90" t="s">
        <v>173</v>
      </c>
      <c r="E38" s="66" t="s">
        <v>8</v>
      </c>
      <c r="F38" s="24">
        <v>1</v>
      </c>
      <c r="G38" s="24"/>
      <c r="H38" s="24"/>
      <c r="I38" s="13"/>
      <c r="J38" s="14"/>
    </row>
    <row r="39" spans="2:11" ht="15">
      <c r="B39" s="116" t="s">
        <v>365</v>
      </c>
      <c r="C39" s="118">
        <f>C38+1</f>
        <v>18</v>
      </c>
      <c r="D39" s="90" t="s">
        <v>10</v>
      </c>
      <c r="E39" s="66" t="s">
        <v>8</v>
      </c>
      <c r="F39" s="24">
        <v>4</v>
      </c>
      <c r="G39" s="24"/>
      <c r="H39" s="24">
        <v>2</v>
      </c>
      <c r="I39" s="13"/>
      <c r="J39" s="14"/>
      <c r="K39" s="7">
        <v>1</v>
      </c>
    </row>
    <row r="40" spans="2:10" ht="15">
      <c r="B40" s="116" t="s">
        <v>365</v>
      </c>
      <c r="C40" s="118">
        <f>C39+1</f>
        <v>19</v>
      </c>
      <c r="D40" s="90" t="s">
        <v>142</v>
      </c>
      <c r="E40" s="66" t="s">
        <v>8</v>
      </c>
      <c r="F40" s="24">
        <v>1</v>
      </c>
      <c r="G40" s="24"/>
      <c r="H40" s="24"/>
      <c r="I40" s="13"/>
      <c r="J40" s="14"/>
    </row>
    <row r="41" spans="2:10" ht="15">
      <c r="B41" s="116"/>
      <c r="C41" s="118"/>
      <c r="D41" s="96" t="s">
        <v>15</v>
      </c>
      <c r="E41" s="66"/>
      <c r="F41" s="24"/>
      <c r="G41" s="24"/>
      <c r="H41" s="24"/>
      <c r="I41" s="13"/>
      <c r="J41" s="14"/>
    </row>
    <row r="42" spans="2:10" ht="15">
      <c r="B42" s="116" t="s">
        <v>365</v>
      </c>
      <c r="C42" s="118">
        <f>C40+1</f>
        <v>20</v>
      </c>
      <c r="D42" s="90" t="s">
        <v>10</v>
      </c>
      <c r="E42" s="66" t="s">
        <v>8</v>
      </c>
      <c r="F42" s="24">
        <v>4</v>
      </c>
      <c r="G42" s="24">
        <v>1</v>
      </c>
      <c r="H42" s="24">
        <v>5</v>
      </c>
      <c r="I42" s="13"/>
      <c r="J42" s="14"/>
    </row>
    <row r="43" spans="2:10" ht="15">
      <c r="B43" s="116" t="s">
        <v>365</v>
      </c>
      <c r="C43" s="118">
        <f>C42+1</f>
        <v>21</v>
      </c>
      <c r="D43" s="90" t="s">
        <v>16</v>
      </c>
      <c r="E43" s="66" t="s">
        <v>8</v>
      </c>
      <c r="F43" s="24">
        <v>1</v>
      </c>
      <c r="G43" s="24"/>
      <c r="H43" s="24"/>
      <c r="I43" s="13"/>
      <c r="J43" s="14"/>
    </row>
    <row r="44" spans="2:10" ht="15">
      <c r="B44" s="116"/>
      <c r="C44" s="118"/>
      <c r="D44" s="96" t="s">
        <v>17</v>
      </c>
      <c r="E44" s="66"/>
      <c r="F44" s="24"/>
      <c r="G44" s="24"/>
      <c r="H44" s="24"/>
      <c r="I44" s="13"/>
      <c r="J44" s="14"/>
    </row>
    <row r="45" spans="2:10" ht="15">
      <c r="B45" s="116" t="s">
        <v>365</v>
      </c>
      <c r="C45" s="118">
        <f>C43+1</f>
        <v>22</v>
      </c>
      <c r="D45" s="90" t="s">
        <v>142</v>
      </c>
      <c r="E45" s="66" t="s">
        <v>8</v>
      </c>
      <c r="F45" s="24">
        <v>1</v>
      </c>
      <c r="G45" s="24"/>
      <c r="H45" s="24"/>
      <c r="I45" s="13"/>
      <c r="J45" s="14"/>
    </row>
    <row r="46" spans="2:10" ht="15" hidden="1">
      <c r="B46" s="116"/>
      <c r="C46" s="118"/>
      <c r="D46" s="96" t="s">
        <v>18</v>
      </c>
      <c r="E46" s="66"/>
      <c r="F46" s="24"/>
      <c r="G46" s="24"/>
      <c r="H46" s="24"/>
      <c r="I46" s="13"/>
      <c r="J46" s="14"/>
    </row>
    <row r="47" spans="2:10" ht="15" hidden="1">
      <c r="B47" s="116" t="s">
        <v>365</v>
      </c>
      <c r="C47" s="118">
        <f>C45+1</f>
        <v>23</v>
      </c>
      <c r="D47" s="90" t="s">
        <v>4</v>
      </c>
      <c r="E47" s="66" t="s">
        <v>8</v>
      </c>
      <c r="F47" s="24">
        <v>0</v>
      </c>
      <c r="G47" s="24">
        <v>1</v>
      </c>
      <c r="H47" s="24">
        <v>1</v>
      </c>
      <c r="I47" s="13"/>
      <c r="J47" s="14"/>
    </row>
    <row r="48" spans="2:10" ht="15">
      <c r="B48" s="116"/>
      <c r="C48" s="118"/>
      <c r="D48" s="96" t="s">
        <v>544</v>
      </c>
      <c r="E48" s="66"/>
      <c r="F48" s="24"/>
      <c r="G48" s="24"/>
      <c r="H48" s="24"/>
      <c r="I48" s="13"/>
      <c r="J48" s="14"/>
    </row>
    <row r="49" spans="2:10" ht="15">
      <c r="B49" s="116" t="s">
        <v>365</v>
      </c>
      <c r="C49" s="118">
        <f>C45+1</f>
        <v>23</v>
      </c>
      <c r="D49" s="90" t="s">
        <v>558</v>
      </c>
      <c r="E49" s="25" t="s">
        <v>8</v>
      </c>
      <c r="F49" s="17">
        <v>4</v>
      </c>
      <c r="G49" s="17"/>
      <c r="H49" s="17"/>
      <c r="I49" s="13"/>
      <c r="J49" s="14"/>
    </row>
    <row r="50" spans="2:11" ht="15">
      <c r="B50" s="116" t="s">
        <v>365</v>
      </c>
      <c r="C50" s="118">
        <f>C49+1</f>
        <v>24</v>
      </c>
      <c r="D50" s="90" t="s">
        <v>542</v>
      </c>
      <c r="E50" s="25" t="s">
        <v>8</v>
      </c>
      <c r="F50" s="17">
        <v>24</v>
      </c>
      <c r="G50" s="17"/>
      <c r="H50" s="17">
        <v>5</v>
      </c>
      <c r="I50" s="13"/>
      <c r="J50" s="14"/>
      <c r="K50" s="7">
        <v>7</v>
      </c>
    </row>
    <row r="51" spans="2:10" ht="15">
      <c r="B51" s="116" t="s">
        <v>365</v>
      </c>
      <c r="C51" s="118">
        <f>C50+1</f>
        <v>25</v>
      </c>
      <c r="D51" s="90" t="s">
        <v>551</v>
      </c>
      <c r="E51" s="25" t="s">
        <v>8</v>
      </c>
      <c r="F51" s="17">
        <v>3</v>
      </c>
      <c r="G51" s="17"/>
      <c r="H51" s="17"/>
      <c r="I51" s="13"/>
      <c r="J51" s="14"/>
    </row>
    <row r="52" spans="2:10" ht="30">
      <c r="B52" s="116"/>
      <c r="C52" s="118"/>
      <c r="D52" s="96" t="s">
        <v>580</v>
      </c>
      <c r="E52" s="66"/>
      <c r="F52" s="66"/>
      <c r="G52" s="24"/>
      <c r="H52" s="24"/>
      <c r="I52" s="13"/>
      <c r="J52" s="14"/>
    </row>
    <row r="53" spans="2:10" ht="15">
      <c r="B53" s="116" t="s">
        <v>365</v>
      </c>
      <c r="C53" s="118">
        <f>C51+1</f>
        <v>26</v>
      </c>
      <c r="D53" s="90" t="s">
        <v>552</v>
      </c>
      <c r="E53" s="66" t="s">
        <v>2</v>
      </c>
      <c r="F53" s="24">
        <v>11</v>
      </c>
      <c r="G53" s="24">
        <v>1</v>
      </c>
      <c r="H53" s="24">
        <v>12</v>
      </c>
      <c r="I53" s="13"/>
      <c r="J53" s="14"/>
    </row>
    <row r="54" spans="2:10" ht="15">
      <c r="B54" s="116" t="s">
        <v>365</v>
      </c>
      <c r="C54" s="118">
        <f>C53+1</f>
        <v>27</v>
      </c>
      <c r="D54" s="90" t="s">
        <v>561</v>
      </c>
      <c r="E54" s="66" t="s">
        <v>2</v>
      </c>
      <c r="F54" s="24">
        <v>1</v>
      </c>
      <c r="G54" s="24"/>
      <c r="H54" s="24"/>
      <c r="I54" s="13"/>
      <c r="J54" s="14"/>
    </row>
    <row r="55" spans="2:10" ht="15" hidden="1">
      <c r="B55" s="116" t="s">
        <v>365</v>
      </c>
      <c r="C55" s="118">
        <f>C54+1</f>
        <v>28</v>
      </c>
      <c r="D55" s="90" t="s">
        <v>43</v>
      </c>
      <c r="E55" s="66" t="s">
        <v>2</v>
      </c>
      <c r="F55" s="66">
        <v>0</v>
      </c>
      <c r="G55" s="24">
        <v>1</v>
      </c>
      <c r="H55" s="24">
        <v>1</v>
      </c>
      <c r="I55" s="13"/>
      <c r="J55" s="14"/>
    </row>
    <row r="56" spans="2:10" ht="15">
      <c r="B56" s="116"/>
      <c r="C56" s="117"/>
      <c r="D56" s="96" t="s">
        <v>45</v>
      </c>
      <c r="E56" s="88"/>
      <c r="F56" s="100"/>
      <c r="G56" s="100"/>
      <c r="H56" s="100"/>
      <c r="I56" s="13"/>
      <c r="J56" s="14"/>
    </row>
    <row r="57" spans="2:11" ht="15">
      <c r="B57" s="116" t="s">
        <v>365</v>
      </c>
      <c r="C57" s="118">
        <f>C54+1</f>
        <v>28</v>
      </c>
      <c r="D57" s="90" t="s">
        <v>4</v>
      </c>
      <c r="E57" s="66" t="s">
        <v>8</v>
      </c>
      <c r="F57" s="24">
        <v>10</v>
      </c>
      <c r="G57" s="24"/>
      <c r="H57" s="24">
        <v>5</v>
      </c>
      <c r="I57" s="13"/>
      <c r="J57" s="14"/>
      <c r="K57" s="7">
        <v>5</v>
      </c>
    </row>
    <row r="58" spans="2:10" ht="15">
      <c r="B58" s="116" t="s">
        <v>365</v>
      </c>
      <c r="C58" s="118">
        <f>C57+1</f>
        <v>29</v>
      </c>
      <c r="D58" s="90" t="s">
        <v>6</v>
      </c>
      <c r="E58" s="66" t="s">
        <v>8</v>
      </c>
      <c r="F58" s="24">
        <v>3</v>
      </c>
      <c r="G58" s="24"/>
      <c r="H58" s="24"/>
      <c r="I58" s="13"/>
      <c r="J58" s="14"/>
    </row>
    <row r="59" spans="2:10" ht="15">
      <c r="B59" s="116"/>
      <c r="C59" s="118"/>
      <c r="D59" s="67" t="s">
        <v>79</v>
      </c>
      <c r="E59" s="66"/>
      <c r="F59" s="24"/>
      <c r="G59" s="24"/>
      <c r="H59" s="24"/>
      <c r="I59" s="13"/>
      <c r="J59" s="14"/>
    </row>
    <row r="60" spans="2:10" ht="15">
      <c r="B60" s="116"/>
      <c r="C60" s="118"/>
      <c r="D60" s="96" t="s">
        <v>19</v>
      </c>
      <c r="E60" s="66"/>
      <c r="F60" s="24"/>
      <c r="G60" s="24"/>
      <c r="H60" s="24"/>
      <c r="I60" s="13"/>
      <c r="J60" s="14"/>
    </row>
    <row r="61" spans="2:10" ht="15">
      <c r="B61" s="116" t="s">
        <v>365</v>
      </c>
      <c r="C61" s="118">
        <f>C58+1</f>
        <v>30</v>
      </c>
      <c r="D61" s="31" t="s">
        <v>555</v>
      </c>
      <c r="E61" s="25" t="s">
        <v>8</v>
      </c>
      <c r="F61" s="17">
        <v>11</v>
      </c>
      <c r="G61" s="17">
        <v>1</v>
      </c>
      <c r="H61" s="17">
        <v>12</v>
      </c>
      <c r="I61" s="13"/>
      <c r="J61" s="14"/>
    </row>
    <row r="62" spans="2:10" ht="15">
      <c r="B62" s="116"/>
      <c r="C62" s="118"/>
      <c r="D62" s="96" t="s">
        <v>576</v>
      </c>
      <c r="E62" s="66"/>
      <c r="F62" s="66"/>
      <c r="G62" s="24"/>
      <c r="H62" s="24"/>
      <c r="I62" s="13"/>
      <c r="J62" s="14"/>
    </row>
    <row r="63" spans="2:11" ht="15">
      <c r="B63" s="116" t="s">
        <v>365</v>
      </c>
      <c r="C63" s="118">
        <f>C61+1</f>
        <v>31</v>
      </c>
      <c r="D63" s="90" t="s">
        <v>541</v>
      </c>
      <c r="E63" s="66" t="s">
        <v>8</v>
      </c>
      <c r="F63" s="24">
        <v>7</v>
      </c>
      <c r="G63" s="24"/>
      <c r="H63" s="24">
        <v>4</v>
      </c>
      <c r="I63" s="13"/>
      <c r="J63" s="14"/>
      <c r="K63" s="7">
        <v>3</v>
      </c>
    </row>
    <row r="64" spans="2:10" ht="15">
      <c r="B64" s="116"/>
      <c r="C64" s="118"/>
      <c r="D64" s="96" t="s">
        <v>49</v>
      </c>
      <c r="E64" s="25"/>
      <c r="F64" s="17"/>
      <c r="G64" s="24"/>
      <c r="H64" s="24"/>
      <c r="I64" s="13"/>
      <c r="J64" s="14"/>
    </row>
    <row r="65" spans="2:10" ht="15">
      <c r="B65" s="116" t="s">
        <v>365</v>
      </c>
      <c r="C65" s="118">
        <f>C63+1</f>
        <v>32</v>
      </c>
      <c r="D65" s="31" t="s">
        <v>542</v>
      </c>
      <c r="E65" s="25" t="s">
        <v>8</v>
      </c>
      <c r="F65" s="17">
        <v>14</v>
      </c>
      <c r="G65" s="24"/>
      <c r="H65" s="24"/>
      <c r="I65" s="13"/>
      <c r="J65" s="14"/>
    </row>
    <row r="66" spans="2:10" ht="15">
      <c r="B66" s="116"/>
      <c r="C66" s="118"/>
      <c r="D66" s="96" t="s">
        <v>148</v>
      </c>
      <c r="E66" s="25"/>
      <c r="F66" s="17"/>
      <c r="G66" s="17"/>
      <c r="H66" s="17"/>
      <c r="I66" s="13"/>
      <c r="J66" s="14"/>
    </row>
    <row r="67" spans="2:10" ht="15">
      <c r="B67" s="116" t="s">
        <v>365</v>
      </c>
      <c r="C67" s="118">
        <f>C65+1</f>
        <v>33</v>
      </c>
      <c r="D67" s="31" t="s">
        <v>577</v>
      </c>
      <c r="E67" s="25" t="s">
        <v>8</v>
      </c>
      <c r="F67" s="17">
        <v>1</v>
      </c>
      <c r="G67" s="17"/>
      <c r="H67" s="17"/>
      <c r="I67" s="13"/>
      <c r="J67" s="14"/>
    </row>
    <row r="68" spans="2:10" ht="15">
      <c r="B68" s="116"/>
      <c r="C68" s="118"/>
      <c r="D68" s="96" t="s">
        <v>46</v>
      </c>
      <c r="E68" s="66"/>
      <c r="F68" s="24"/>
      <c r="G68" s="24"/>
      <c r="H68" s="24"/>
      <c r="I68" s="13"/>
      <c r="J68" s="14"/>
    </row>
    <row r="69" spans="2:10" ht="15">
      <c r="B69" s="116" t="s">
        <v>365</v>
      </c>
      <c r="C69" s="118">
        <f>C67+1</f>
        <v>34</v>
      </c>
      <c r="D69" s="31" t="s">
        <v>47</v>
      </c>
      <c r="E69" s="25" t="s">
        <v>8</v>
      </c>
      <c r="F69" s="24">
        <v>7</v>
      </c>
      <c r="G69" s="24"/>
      <c r="H69" s="24"/>
      <c r="I69" s="13"/>
      <c r="J69" s="14"/>
    </row>
    <row r="70" spans="2:10" ht="15">
      <c r="B70" s="116" t="s">
        <v>365</v>
      </c>
      <c r="C70" s="118">
        <f>C69+1</f>
        <v>35</v>
      </c>
      <c r="D70" s="31" t="s">
        <v>48</v>
      </c>
      <c r="E70" s="25" t="s">
        <v>8</v>
      </c>
      <c r="F70" s="24">
        <v>1</v>
      </c>
      <c r="G70" s="24"/>
      <c r="H70" s="24"/>
      <c r="I70" s="13"/>
      <c r="J70" s="14"/>
    </row>
    <row r="71" spans="2:10" ht="15">
      <c r="B71" s="116" t="s">
        <v>365</v>
      </c>
      <c r="C71" s="118">
        <f>C70+1</f>
        <v>36</v>
      </c>
      <c r="D71" s="31" t="s">
        <v>156</v>
      </c>
      <c r="E71" s="25" t="s">
        <v>8</v>
      </c>
      <c r="F71" s="24">
        <v>28</v>
      </c>
      <c r="G71" s="24"/>
      <c r="H71" s="24"/>
      <c r="I71" s="13"/>
      <c r="J71" s="14"/>
    </row>
    <row r="72" spans="2:10" ht="15">
      <c r="B72" s="116" t="s">
        <v>365</v>
      </c>
      <c r="C72" s="118">
        <f>C71+1</f>
        <v>37</v>
      </c>
      <c r="D72" s="31" t="s">
        <v>549</v>
      </c>
      <c r="E72" s="25" t="s">
        <v>8</v>
      </c>
      <c r="F72" s="24">
        <v>2</v>
      </c>
      <c r="G72" s="24"/>
      <c r="H72" s="24"/>
      <c r="I72" s="13"/>
      <c r="J72" s="14"/>
    </row>
    <row r="73" spans="2:10" ht="15">
      <c r="B73" s="116"/>
      <c r="C73" s="118"/>
      <c r="D73" s="96" t="s">
        <v>143</v>
      </c>
      <c r="E73" s="25"/>
      <c r="F73" s="17"/>
      <c r="G73" s="17"/>
      <c r="H73" s="17"/>
      <c r="I73" s="13"/>
      <c r="J73" s="14"/>
    </row>
    <row r="74" spans="2:10" ht="15">
      <c r="B74" s="116" t="s">
        <v>365</v>
      </c>
      <c r="C74" s="118">
        <f>C72+1</f>
        <v>38</v>
      </c>
      <c r="D74" s="31" t="s">
        <v>563</v>
      </c>
      <c r="E74" s="25" t="s">
        <v>8</v>
      </c>
      <c r="F74" s="17">
        <v>1</v>
      </c>
      <c r="G74" s="17"/>
      <c r="H74" s="17"/>
      <c r="I74" s="13"/>
      <c r="J74" s="14"/>
    </row>
    <row r="75" spans="2:10" ht="15">
      <c r="B75" s="116"/>
      <c r="C75" s="118"/>
      <c r="D75" s="31"/>
      <c r="E75" s="25"/>
      <c r="F75" s="17"/>
      <c r="G75" s="17"/>
      <c r="H75" s="17"/>
      <c r="I75" s="13"/>
      <c r="J75" s="14"/>
    </row>
    <row r="76" spans="2:10" ht="15">
      <c r="B76" s="116"/>
      <c r="C76" s="118"/>
      <c r="D76" s="92" t="s">
        <v>0</v>
      </c>
      <c r="E76" s="25"/>
      <c r="F76" s="17"/>
      <c r="G76" s="17"/>
      <c r="H76" s="17"/>
      <c r="I76" s="13"/>
      <c r="J76" s="14"/>
    </row>
    <row r="77" spans="2:10" ht="15">
      <c r="B77" s="116"/>
      <c r="C77" s="118"/>
      <c r="D77" s="96" t="s">
        <v>42</v>
      </c>
      <c r="E77" s="66"/>
      <c r="F77" s="66"/>
      <c r="G77" s="24"/>
      <c r="H77" s="24"/>
      <c r="I77" s="13"/>
      <c r="J77" s="14"/>
    </row>
    <row r="78" spans="2:10" ht="15">
      <c r="B78" s="116" t="s">
        <v>365</v>
      </c>
      <c r="C78" s="118">
        <f>C74+1</f>
        <v>39</v>
      </c>
      <c r="D78" s="90" t="s">
        <v>3</v>
      </c>
      <c r="E78" s="66" t="s">
        <v>2</v>
      </c>
      <c r="F78" s="24">
        <v>1</v>
      </c>
      <c r="G78" s="24"/>
      <c r="H78" s="24"/>
      <c r="I78" s="13"/>
      <c r="J78" s="14"/>
    </row>
    <row r="79" spans="2:11" ht="15">
      <c r="B79" s="116" t="s">
        <v>365</v>
      </c>
      <c r="C79" s="118">
        <f>C78+1</f>
        <v>40</v>
      </c>
      <c r="D79" s="90" t="s">
        <v>4</v>
      </c>
      <c r="E79" s="66" t="s">
        <v>2</v>
      </c>
      <c r="F79" s="24">
        <v>16</v>
      </c>
      <c r="G79" s="24">
        <v>2</v>
      </c>
      <c r="H79" s="24">
        <v>16</v>
      </c>
      <c r="I79" s="13"/>
      <c r="J79" s="14"/>
      <c r="K79" s="7">
        <v>2</v>
      </c>
    </row>
    <row r="80" spans="2:10" ht="15">
      <c r="B80" s="116" t="s">
        <v>365</v>
      </c>
      <c r="C80" s="118">
        <f>C79+1</f>
        <v>41</v>
      </c>
      <c r="D80" s="90" t="s">
        <v>6</v>
      </c>
      <c r="E80" s="66" t="s">
        <v>2</v>
      </c>
      <c r="F80" s="24">
        <v>2</v>
      </c>
      <c r="G80" s="24"/>
      <c r="H80" s="24"/>
      <c r="I80" s="13"/>
      <c r="J80" s="14"/>
    </row>
    <row r="81" spans="2:10" ht="45">
      <c r="B81" s="116"/>
      <c r="C81" s="118"/>
      <c r="D81" s="96" t="s">
        <v>40</v>
      </c>
      <c r="E81" s="66"/>
      <c r="F81" s="66"/>
      <c r="G81" s="24"/>
      <c r="H81" s="24"/>
      <c r="I81" s="13"/>
      <c r="J81" s="14"/>
    </row>
    <row r="82" spans="2:10" ht="15">
      <c r="B82" s="116" t="s">
        <v>365</v>
      </c>
      <c r="C82" s="118">
        <f>C80+1</f>
        <v>42</v>
      </c>
      <c r="D82" s="90" t="s">
        <v>1</v>
      </c>
      <c r="E82" s="66" t="s">
        <v>2</v>
      </c>
      <c r="F82" s="24">
        <v>4</v>
      </c>
      <c r="G82" s="24">
        <v>1</v>
      </c>
      <c r="H82" s="24">
        <v>5</v>
      </c>
      <c r="I82" s="13"/>
      <c r="J82" s="14"/>
    </row>
    <row r="83" spans="2:10" ht="15">
      <c r="B83" s="116" t="s">
        <v>365</v>
      </c>
      <c r="C83" s="118">
        <f>C82+1</f>
        <v>43</v>
      </c>
      <c r="D83" s="90" t="s">
        <v>138</v>
      </c>
      <c r="E83" s="66" t="s">
        <v>2</v>
      </c>
      <c r="F83" s="24">
        <v>1</v>
      </c>
      <c r="G83" s="24"/>
      <c r="H83" s="24"/>
      <c r="I83" s="13"/>
      <c r="J83" s="14"/>
    </row>
    <row r="84" spans="2:10" ht="15" hidden="1">
      <c r="B84" s="116" t="s">
        <v>365</v>
      </c>
      <c r="C84" s="118">
        <f>C83+1</f>
        <v>44</v>
      </c>
      <c r="D84" s="90" t="s">
        <v>3</v>
      </c>
      <c r="E84" s="66" t="s">
        <v>2</v>
      </c>
      <c r="F84" s="24">
        <v>0</v>
      </c>
      <c r="G84" s="24">
        <v>1</v>
      </c>
      <c r="H84" s="24">
        <v>1</v>
      </c>
      <c r="I84" s="13"/>
      <c r="J84" s="14"/>
    </row>
    <row r="85" spans="2:10" ht="30">
      <c r="B85" s="116"/>
      <c r="C85" s="118"/>
      <c r="D85" s="96" t="s">
        <v>41</v>
      </c>
      <c r="E85" s="66"/>
      <c r="F85" s="66"/>
      <c r="G85" s="24"/>
      <c r="H85" s="24"/>
      <c r="I85" s="13"/>
      <c r="J85" s="14"/>
    </row>
    <row r="86" spans="2:10" ht="15">
      <c r="B86" s="116" t="s">
        <v>365</v>
      </c>
      <c r="C86" s="119">
        <f>C83+1</f>
        <v>44</v>
      </c>
      <c r="D86" s="31" t="s">
        <v>1</v>
      </c>
      <c r="E86" s="25" t="s">
        <v>2</v>
      </c>
      <c r="F86" s="17">
        <v>7</v>
      </c>
      <c r="G86" s="17"/>
      <c r="H86" s="17"/>
      <c r="I86" s="13"/>
      <c r="J86" s="14"/>
    </row>
    <row r="87" spans="2:10" ht="30">
      <c r="B87" s="116"/>
      <c r="C87" s="118"/>
      <c r="D87" s="94" t="s">
        <v>135</v>
      </c>
      <c r="E87" s="25"/>
      <c r="F87" s="17"/>
      <c r="G87" s="17"/>
      <c r="H87" s="17"/>
      <c r="I87" s="13"/>
      <c r="J87" s="14"/>
    </row>
    <row r="88" spans="2:10" ht="15.75" thickBot="1">
      <c r="B88" s="116" t="s">
        <v>365</v>
      </c>
      <c r="C88" s="118">
        <f>C86+1</f>
        <v>45</v>
      </c>
      <c r="D88" s="31" t="s">
        <v>21</v>
      </c>
      <c r="E88" s="25" t="s">
        <v>2</v>
      </c>
      <c r="F88" s="17">
        <v>6</v>
      </c>
      <c r="G88" s="17">
        <v>1</v>
      </c>
      <c r="H88" s="17">
        <v>7</v>
      </c>
      <c r="I88" s="13"/>
      <c r="J88" s="14"/>
    </row>
    <row r="89" spans="2:10" ht="25.5" customHeight="1" thickBot="1">
      <c r="B89" s="121"/>
      <c r="C89" s="122"/>
      <c r="D89" s="57"/>
      <c r="E89" s="58"/>
      <c r="F89" s="59"/>
      <c r="G89" s="59"/>
      <c r="H89" s="59"/>
      <c r="I89" s="82" t="s">
        <v>367</v>
      </c>
      <c r="J89" s="81">
        <f>SUM(J36:J88)</f>
        <v>0</v>
      </c>
    </row>
    <row r="90" spans="2:10" ht="15">
      <c r="B90" s="116"/>
      <c r="C90" s="118"/>
      <c r="D90" s="92" t="s">
        <v>26</v>
      </c>
      <c r="E90" s="66"/>
      <c r="F90" s="24"/>
      <c r="G90" s="24"/>
      <c r="H90" s="24"/>
      <c r="I90" s="13"/>
      <c r="J90" s="14"/>
    </row>
    <row r="91" spans="2:10" ht="15">
      <c r="B91" s="116"/>
      <c r="C91" s="118"/>
      <c r="D91" s="101" t="s">
        <v>80</v>
      </c>
      <c r="E91" s="66"/>
      <c r="F91" s="24"/>
      <c r="G91" s="24"/>
      <c r="H91" s="24"/>
      <c r="I91" s="13"/>
      <c r="J91" s="14"/>
    </row>
    <row r="92" spans="2:10" ht="30">
      <c r="B92" s="116"/>
      <c r="C92" s="118"/>
      <c r="D92" s="96" t="s">
        <v>139</v>
      </c>
      <c r="E92" s="66"/>
      <c r="F92" s="24"/>
      <c r="G92" s="24"/>
      <c r="H92" s="24"/>
      <c r="I92" s="13"/>
      <c r="J92" s="14"/>
    </row>
    <row r="93" spans="2:11" ht="15">
      <c r="B93" s="116" t="s">
        <v>365</v>
      </c>
      <c r="C93" s="117">
        <f>C88+1</f>
        <v>46</v>
      </c>
      <c r="D93" s="92" t="s">
        <v>24</v>
      </c>
      <c r="E93" s="88" t="s">
        <v>2</v>
      </c>
      <c r="F93" s="24">
        <v>4</v>
      </c>
      <c r="G93" s="24"/>
      <c r="H93" s="24">
        <v>3</v>
      </c>
      <c r="I93" s="13"/>
      <c r="J93" s="14"/>
      <c r="K93" s="7">
        <v>1</v>
      </c>
    </row>
    <row r="94" spans="2:10" ht="30">
      <c r="B94" s="116"/>
      <c r="C94" s="118"/>
      <c r="D94" s="96" t="s">
        <v>97</v>
      </c>
      <c r="E94" s="66"/>
      <c r="F94" s="24"/>
      <c r="G94" s="24"/>
      <c r="H94" s="24"/>
      <c r="I94" s="13"/>
      <c r="J94" s="14"/>
    </row>
    <row r="95" spans="2:10" ht="15">
      <c r="B95" s="116" t="s">
        <v>365</v>
      </c>
      <c r="C95" s="117">
        <f>C93+1</f>
        <v>47</v>
      </c>
      <c r="D95" s="92" t="s">
        <v>24</v>
      </c>
      <c r="E95" s="88" t="s">
        <v>2</v>
      </c>
      <c r="F95" s="24">
        <v>4</v>
      </c>
      <c r="G95" s="24">
        <v>1</v>
      </c>
      <c r="H95" s="24">
        <v>5</v>
      </c>
      <c r="I95" s="13"/>
      <c r="J95" s="14"/>
    </row>
    <row r="96" spans="2:10" ht="15">
      <c r="B96" s="116" t="s">
        <v>365</v>
      </c>
      <c r="C96" s="117">
        <f>C95+1</f>
        <v>48</v>
      </c>
      <c r="D96" s="92" t="s">
        <v>27</v>
      </c>
      <c r="E96" s="88" t="s">
        <v>2</v>
      </c>
      <c r="F96" s="24">
        <v>1</v>
      </c>
      <c r="G96" s="24"/>
      <c r="H96" s="24"/>
      <c r="I96" s="13"/>
      <c r="J96" s="14"/>
    </row>
    <row r="97" spans="2:10" ht="15">
      <c r="B97" s="116"/>
      <c r="C97" s="117"/>
      <c r="D97" s="92"/>
      <c r="E97" s="88"/>
      <c r="F97" s="24"/>
      <c r="G97" s="24"/>
      <c r="H97" s="24"/>
      <c r="I97" s="13"/>
      <c r="J97" s="14"/>
    </row>
    <row r="98" spans="2:10" ht="15">
      <c r="B98" s="116"/>
      <c r="C98" s="117"/>
      <c r="D98" s="92" t="s">
        <v>28</v>
      </c>
      <c r="E98" s="88"/>
      <c r="F98" s="24"/>
      <c r="G98" s="24"/>
      <c r="H98" s="24"/>
      <c r="I98" s="13"/>
      <c r="J98" s="14"/>
    </row>
    <row r="99" spans="2:11" ht="30">
      <c r="B99" s="189" t="s">
        <v>365</v>
      </c>
      <c r="C99" s="120">
        <f>C96+1</f>
        <v>49</v>
      </c>
      <c r="D99" s="92" t="s">
        <v>511</v>
      </c>
      <c r="E99" s="88" t="s">
        <v>31</v>
      </c>
      <c r="F99" s="24">
        <v>1</v>
      </c>
      <c r="G99" s="24"/>
      <c r="H99" s="24">
        <v>0</v>
      </c>
      <c r="I99" s="13"/>
      <c r="J99" s="14"/>
      <c r="K99" s="7">
        <v>1</v>
      </c>
    </row>
    <row r="100" spans="2:11" ht="45">
      <c r="B100" s="189" t="s">
        <v>365</v>
      </c>
      <c r="C100" s="120">
        <f>C99+1</f>
        <v>50</v>
      </c>
      <c r="D100" s="92" t="s">
        <v>510</v>
      </c>
      <c r="E100" s="88" t="s">
        <v>31</v>
      </c>
      <c r="F100" s="24">
        <v>1</v>
      </c>
      <c r="G100" s="24"/>
      <c r="H100" s="24">
        <v>0</v>
      </c>
      <c r="I100" s="13"/>
      <c r="J100" s="14"/>
      <c r="K100" s="7">
        <v>1</v>
      </c>
    </row>
    <row r="101" spans="2:10" ht="15">
      <c r="B101" s="116"/>
      <c r="C101" s="117"/>
      <c r="D101" s="96" t="s">
        <v>29</v>
      </c>
      <c r="E101" s="88"/>
      <c r="F101" s="24"/>
      <c r="G101" s="24"/>
      <c r="H101" s="24"/>
      <c r="I101" s="13"/>
      <c r="J101" s="14"/>
    </row>
    <row r="102" spans="2:10" ht="15">
      <c r="B102" s="116" t="s">
        <v>365</v>
      </c>
      <c r="C102" s="120">
        <f>C100+1</f>
        <v>51</v>
      </c>
      <c r="D102" s="92" t="s">
        <v>30</v>
      </c>
      <c r="E102" s="88" t="s">
        <v>31</v>
      </c>
      <c r="F102" s="24">
        <v>2</v>
      </c>
      <c r="G102" s="24">
        <v>1</v>
      </c>
      <c r="H102" s="24">
        <v>3</v>
      </c>
      <c r="I102" s="13"/>
      <c r="J102" s="14"/>
    </row>
    <row r="103" spans="2:10" ht="15">
      <c r="B103" s="116" t="s">
        <v>365</v>
      </c>
      <c r="C103" s="117">
        <f aca="true" t="shared" si="0" ref="C103:C110">C102+1</f>
        <v>52</v>
      </c>
      <c r="D103" s="92" t="s">
        <v>32</v>
      </c>
      <c r="E103" s="88" t="s">
        <v>31</v>
      </c>
      <c r="F103" s="24">
        <v>43</v>
      </c>
      <c r="G103" s="24">
        <v>8</v>
      </c>
      <c r="H103" s="24">
        <v>51</v>
      </c>
      <c r="I103" s="13"/>
      <c r="J103" s="14"/>
    </row>
    <row r="104" spans="2:10" ht="15">
      <c r="B104" s="116" t="s">
        <v>365</v>
      </c>
      <c r="C104" s="117">
        <f t="shared" si="0"/>
        <v>53</v>
      </c>
      <c r="D104" s="92" t="s">
        <v>33</v>
      </c>
      <c r="E104" s="88" t="s">
        <v>31</v>
      </c>
      <c r="F104" s="24">
        <v>3</v>
      </c>
      <c r="G104" s="24"/>
      <c r="H104" s="24"/>
      <c r="I104" s="13"/>
      <c r="J104" s="14"/>
    </row>
    <row r="105" spans="2:10" ht="15">
      <c r="B105" s="116" t="s">
        <v>365</v>
      </c>
      <c r="C105" s="117">
        <f t="shared" si="0"/>
        <v>54</v>
      </c>
      <c r="D105" s="92" t="s">
        <v>34</v>
      </c>
      <c r="E105" s="88" t="s">
        <v>31</v>
      </c>
      <c r="F105" s="24">
        <v>7</v>
      </c>
      <c r="G105" s="24"/>
      <c r="H105" s="24"/>
      <c r="I105" s="13"/>
      <c r="J105" s="14"/>
    </row>
    <row r="106" spans="2:10" ht="15">
      <c r="B106" s="116" t="s">
        <v>365</v>
      </c>
      <c r="C106" s="117">
        <f t="shared" si="0"/>
        <v>55</v>
      </c>
      <c r="D106" s="92" t="s">
        <v>35</v>
      </c>
      <c r="E106" s="88" t="s">
        <v>31</v>
      </c>
      <c r="F106" s="24">
        <v>14</v>
      </c>
      <c r="G106" s="24">
        <v>2</v>
      </c>
      <c r="H106" s="24">
        <v>16</v>
      </c>
      <c r="I106" s="13"/>
      <c r="J106" s="14"/>
    </row>
    <row r="107" spans="2:10" ht="15">
      <c r="B107" s="116" t="s">
        <v>365</v>
      </c>
      <c r="C107" s="117">
        <f t="shared" si="0"/>
        <v>56</v>
      </c>
      <c r="D107" s="92" t="s">
        <v>36</v>
      </c>
      <c r="E107" s="88" t="s">
        <v>31</v>
      </c>
      <c r="F107" s="24">
        <v>19</v>
      </c>
      <c r="G107" s="24">
        <v>6</v>
      </c>
      <c r="H107" s="24">
        <v>25</v>
      </c>
      <c r="I107" s="13"/>
      <c r="J107" s="14"/>
    </row>
    <row r="108" spans="2:10" ht="15">
      <c r="B108" s="116" t="s">
        <v>365</v>
      </c>
      <c r="C108" s="117">
        <f t="shared" si="0"/>
        <v>57</v>
      </c>
      <c r="D108" s="78" t="s">
        <v>111</v>
      </c>
      <c r="E108" s="88" t="s">
        <v>31</v>
      </c>
      <c r="F108" s="24">
        <v>3</v>
      </c>
      <c r="G108" s="24">
        <v>1</v>
      </c>
      <c r="H108" s="24">
        <v>4</v>
      </c>
      <c r="I108" s="13"/>
      <c r="J108" s="14"/>
    </row>
    <row r="109" spans="2:10" ht="30">
      <c r="B109" s="116" t="s">
        <v>365</v>
      </c>
      <c r="C109" s="117">
        <f t="shared" si="0"/>
        <v>58</v>
      </c>
      <c r="D109" s="78" t="s">
        <v>67</v>
      </c>
      <c r="E109" s="88" t="s">
        <v>31</v>
      </c>
      <c r="F109" s="24">
        <v>1</v>
      </c>
      <c r="G109" s="24"/>
      <c r="H109" s="24"/>
      <c r="I109" s="13"/>
      <c r="J109" s="14"/>
    </row>
    <row r="110" spans="2:10" ht="15">
      <c r="B110" s="116" t="s">
        <v>365</v>
      </c>
      <c r="C110" s="117">
        <f t="shared" si="0"/>
        <v>59</v>
      </c>
      <c r="D110" s="92" t="s">
        <v>174</v>
      </c>
      <c r="E110" s="88" t="s">
        <v>31</v>
      </c>
      <c r="F110" s="24">
        <v>3</v>
      </c>
      <c r="G110" s="24"/>
      <c r="H110" s="24"/>
      <c r="I110" s="13"/>
      <c r="J110" s="14"/>
    </row>
    <row r="111" spans="2:10" ht="30">
      <c r="B111" s="116"/>
      <c r="C111" s="117"/>
      <c r="D111" s="96" t="s">
        <v>579</v>
      </c>
      <c r="E111" s="66"/>
      <c r="F111" s="24"/>
      <c r="G111" s="24"/>
      <c r="H111" s="24"/>
      <c r="I111" s="13"/>
      <c r="J111" s="14"/>
    </row>
    <row r="112" spans="2:10" ht="15">
      <c r="B112" s="116" t="s">
        <v>365</v>
      </c>
      <c r="C112" s="117">
        <f>C110+1</f>
        <v>60</v>
      </c>
      <c r="D112" s="92" t="s">
        <v>172</v>
      </c>
      <c r="E112" s="66" t="s">
        <v>31</v>
      </c>
      <c r="F112" s="24">
        <v>3</v>
      </c>
      <c r="G112" s="24"/>
      <c r="H112" s="24"/>
      <c r="I112" s="13"/>
      <c r="J112" s="14"/>
    </row>
    <row r="113" spans="2:10" ht="15">
      <c r="B113" s="116" t="s">
        <v>365</v>
      </c>
      <c r="C113" s="117">
        <f>C112+1</f>
        <v>61</v>
      </c>
      <c r="D113" s="92" t="s">
        <v>37</v>
      </c>
      <c r="E113" s="66" t="s">
        <v>31</v>
      </c>
      <c r="F113" s="24">
        <v>6</v>
      </c>
      <c r="G113" s="24"/>
      <c r="H113" s="24">
        <v>5</v>
      </c>
      <c r="I113" s="13"/>
      <c r="J113" s="14"/>
    </row>
    <row r="114" spans="2:10" ht="15">
      <c r="B114" s="116" t="s">
        <v>365</v>
      </c>
      <c r="C114" s="117">
        <f>C113+1</f>
        <v>62</v>
      </c>
      <c r="D114" s="92" t="s">
        <v>39</v>
      </c>
      <c r="E114" s="66" t="s">
        <v>31</v>
      </c>
      <c r="F114" s="24">
        <v>3</v>
      </c>
      <c r="G114" s="24"/>
      <c r="H114" s="24"/>
      <c r="I114" s="13"/>
      <c r="J114" s="14"/>
    </row>
    <row r="115" spans="2:10" ht="15">
      <c r="B115" s="116"/>
      <c r="C115" s="117"/>
      <c r="D115" s="96" t="s">
        <v>83</v>
      </c>
      <c r="E115" s="66"/>
      <c r="F115" s="24"/>
      <c r="G115" s="24"/>
      <c r="H115" s="24"/>
      <c r="I115" s="13"/>
      <c r="J115" s="14"/>
    </row>
    <row r="116" spans="2:10" ht="15">
      <c r="B116" s="116" t="s">
        <v>365</v>
      </c>
      <c r="C116" s="117">
        <f>C114+1</f>
        <v>63</v>
      </c>
      <c r="D116" s="92" t="s">
        <v>82</v>
      </c>
      <c r="E116" s="66" t="s">
        <v>8</v>
      </c>
      <c r="F116" s="24">
        <v>19</v>
      </c>
      <c r="G116" s="24"/>
      <c r="H116" s="24"/>
      <c r="I116" s="13"/>
      <c r="J116" s="14"/>
    </row>
    <row r="117" spans="2:10" ht="4.5" customHeight="1">
      <c r="B117" s="116"/>
      <c r="C117" s="117"/>
      <c r="D117" s="92"/>
      <c r="E117" s="66"/>
      <c r="F117" s="24"/>
      <c r="G117" s="24"/>
      <c r="H117" s="24"/>
      <c r="I117" s="13"/>
      <c r="J117" s="14"/>
    </row>
    <row r="118" spans="2:10" ht="15">
      <c r="B118" s="116"/>
      <c r="C118" s="119"/>
      <c r="D118" s="93" t="s">
        <v>104</v>
      </c>
      <c r="E118" s="25"/>
      <c r="F118" s="24"/>
      <c r="G118" s="24"/>
      <c r="H118" s="24"/>
      <c r="I118" s="13"/>
      <c r="J118" s="14"/>
    </row>
    <row r="119" spans="2:10" ht="15">
      <c r="B119" s="116"/>
      <c r="C119" s="119"/>
      <c r="D119" s="78" t="s">
        <v>22</v>
      </c>
      <c r="E119" s="25"/>
      <c r="F119" s="24"/>
      <c r="G119" s="24"/>
      <c r="H119" s="24"/>
      <c r="I119" s="13"/>
      <c r="J119" s="14"/>
    </row>
    <row r="120" spans="2:10" ht="60">
      <c r="B120" s="116"/>
      <c r="C120" s="119"/>
      <c r="D120" s="94" t="s">
        <v>119</v>
      </c>
      <c r="E120" s="25"/>
      <c r="F120" s="24"/>
      <c r="G120" s="24"/>
      <c r="H120" s="24"/>
      <c r="I120" s="13"/>
      <c r="J120" s="14"/>
    </row>
    <row r="121" spans="2:10" ht="15">
      <c r="B121" s="116" t="s">
        <v>365</v>
      </c>
      <c r="C121" s="119">
        <f>C116+1</f>
        <v>64</v>
      </c>
      <c r="D121" s="31" t="s">
        <v>50</v>
      </c>
      <c r="E121" s="25" t="s">
        <v>23</v>
      </c>
      <c r="F121" s="24">
        <v>109</v>
      </c>
      <c r="G121" s="24"/>
      <c r="H121" s="24">
        <v>109</v>
      </c>
      <c r="I121" s="13"/>
      <c r="J121" s="14"/>
    </row>
    <row r="122" spans="2:10" ht="60">
      <c r="B122" s="116"/>
      <c r="C122" s="119"/>
      <c r="D122" s="94" t="s">
        <v>70</v>
      </c>
      <c r="E122" s="25"/>
      <c r="F122" s="24"/>
      <c r="G122" s="24"/>
      <c r="H122" s="24"/>
      <c r="I122" s="13"/>
      <c r="J122" s="14"/>
    </row>
    <row r="123" spans="2:10" ht="15">
      <c r="B123" s="116" t="s">
        <v>365</v>
      </c>
      <c r="C123" s="120">
        <f>C121+1</f>
        <v>65</v>
      </c>
      <c r="D123" s="78" t="s">
        <v>50</v>
      </c>
      <c r="E123" s="25" t="s">
        <v>23</v>
      </c>
      <c r="F123" s="24">
        <v>154.5</v>
      </c>
      <c r="G123" s="24"/>
      <c r="H123" s="24">
        <v>155</v>
      </c>
      <c r="I123" s="13"/>
      <c r="J123" s="14"/>
    </row>
    <row r="124" spans="2:11" ht="15">
      <c r="B124" s="116" t="s">
        <v>365</v>
      </c>
      <c r="C124" s="120">
        <f>C123+1</f>
        <v>66</v>
      </c>
      <c r="D124" s="78" t="s">
        <v>24</v>
      </c>
      <c r="E124" s="25" t="s">
        <v>23</v>
      </c>
      <c r="F124" s="24">
        <v>45</v>
      </c>
      <c r="G124" s="24">
        <v>14</v>
      </c>
      <c r="H124" s="24">
        <v>14</v>
      </c>
      <c r="I124" s="13"/>
      <c r="J124" s="14"/>
      <c r="K124" s="7">
        <v>45</v>
      </c>
    </row>
    <row r="125" spans="2:11" ht="15">
      <c r="B125" s="116" t="s">
        <v>365</v>
      </c>
      <c r="C125" s="120">
        <f>C124+1</f>
        <v>67</v>
      </c>
      <c r="D125" s="78" t="s">
        <v>27</v>
      </c>
      <c r="E125" s="25" t="s">
        <v>23</v>
      </c>
      <c r="F125" s="24">
        <v>46</v>
      </c>
      <c r="G125" s="24">
        <v>66</v>
      </c>
      <c r="H125" s="24">
        <v>66</v>
      </c>
      <c r="I125" s="13"/>
      <c r="J125" s="14"/>
      <c r="K125" s="7">
        <v>46</v>
      </c>
    </row>
    <row r="126" spans="2:10" ht="15" hidden="1">
      <c r="B126" s="116" t="s">
        <v>365</v>
      </c>
      <c r="C126" s="120">
        <f>C125+1</f>
        <v>68</v>
      </c>
      <c r="D126" s="78" t="s">
        <v>57</v>
      </c>
      <c r="E126" s="25" t="s">
        <v>23</v>
      </c>
      <c r="F126" s="24">
        <v>0</v>
      </c>
      <c r="G126" s="24">
        <v>163</v>
      </c>
      <c r="H126" s="17">
        <v>163</v>
      </c>
      <c r="I126" s="13"/>
      <c r="J126" s="14"/>
    </row>
    <row r="127" spans="2:10" ht="4.5" customHeight="1">
      <c r="B127" s="116"/>
      <c r="C127" s="120"/>
      <c r="D127" s="31"/>
      <c r="E127" s="25"/>
      <c r="F127" s="24"/>
      <c r="G127" s="24"/>
      <c r="H127" s="24"/>
      <c r="I127" s="13"/>
      <c r="J127" s="14"/>
    </row>
    <row r="128" spans="2:10" ht="15">
      <c r="B128" s="116"/>
      <c r="C128" s="120"/>
      <c r="D128" s="78" t="s">
        <v>26</v>
      </c>
      <c r="E128" s="25"/>
      <c r="F128" s="24"/>
      <c r="G128" s="24"/>
      <c r="H128" s="24"/>
      <c r="I128" s="13"/>
      <c r="J128" s="14"/>
    </row>
    <row r="129" spans="2:10" ht="45">
      <c r="B129" s="116"/>
      <c r="C129" s="120"/>
      <c r="D129" s="94" t="s">
        <v>98</v>
      </c>
      <c r="E129" s="95"/>
      <c r="F129" s="24"/>
      <c r="G129" s="24"/>
      <c r="H129" s="24"/>
      <c r="I129" s="13"/>
      <c r="J129" s="14"/>
    </row>
    <row r="130" spans="2:10" ht="15">
      <c r="B130" s="116" t="s">
        <v>365</v>
      </c>
      <c r="C130" s="120">
        <f>C125+1</f>
        <v>68</v>
      </c>
      <c r="D130" s="78" t="s">
        <v>55</v>
      </c>
      <c r="E130" s="95" t="s">
        <v>2</v>
      </c>
      <c r="F130" s="24">
        <v>2</v>
      </c>
      <c r="G130" s="24"/>
      <c r="H130" s="24">
        <v>2</v>
      </c>
      <c r="I130" s="13"/>
      <c r="J130" s="14"/>
    </row>
    <row r="131" spans="2:10" ht="15">
      <c r="B131" s="116" t="s">
        <v>365</v>
      </c>
      <c r="C131" s="120">
        <f>C130+1</f>
        <v>69</v>
      </c>
      <c r="D131" s="78" t="s">
        <v>56</v>
      </c>
      <c r="E131" s="95" t="s">
        <v>2</v>
      </c>
      <c r="F131" s="24">
        <v>2</v>
      </c>
      <c r="G131" s="24"/>
      <c r="H131" s="24">
        <v>2</v>
      </c>
      <c r="I131" s="13"/>
      <c r="J131" s="14"/>
    </row>
    <row r="132" spans="2:11" ht="15">
      <c r="B132" s="116" t="s">
        <v>365</v>
      </c>
      <c r="C132" s="120">
        <f>C131+1</f>
        <v>70</v>
      </c>
      <c r="D132" s="78" t="s">
        <v>24</v>
      </c>
      <c r="E132" s="95" t="s">
        <v>2</v>
      </c>
      <c r="F132" s="24">
        <v>3</v>
      </c>
      <c r="G132" s="24">
        <v>1</v>
      </c>
      <c r="H132" s="24">
        <v>1</v>
      </c>
      <c r="I132" s="13"/>
      <c r="J132" s="14"/>
      <c r="K132" s="7">
        <v>3</v>
      </c>
    </row>
    <row r="133" spans="2:11" ht="15">
      <c r="B133" s="116" t="s">
        <v>365</v>
      </c>
      <c r="C133" s="120">
        <f>C132+1</f>
        <v>71</v>
      </c>
      <c r="D133" s="78" t="s">
        <v>27</v>
      </c>
      <c r="E133" s="95" t="s">
        <v>2</v>
      </c>
      <c r="F133" s="24">
        <v>1</v>
      </c>
      <c r="G133" s="24"/>
      <c r="H133" s="24">
        <v>0</v>
      </c>
      <c r="I133" s="13"/>
      <c r="J133" s="14"/>
      <c r="K133" s="7">
        <v>1</v>
      </c>
    </row>
    <row r="134" spans="2:10" ht="45">
      <c r="B134" s="116"/>
      <c r="C134" s="120"/>
      <c r="D134" s="94" t="s">
        <v>99</v>
      </c>
      <c r="E134" s="95"/>
      <c r="F134" s="24"/>
      <c r="G134" s="24"/>
      <c r="H134" s="24"/>
      <c r="I134" s="13"/>
      <c r="J134" s="14"/>
    </row>
    <row r="135" spans="2:11" ht="15">
      <c r="B135" s="116" t="s">
        <v>365</v>
      </c>
      <c r="C135" s="120">
        <f>C133+1</f>
        <v>72</v>
      </c>
      <c r="D135" s="78" t="s">
        <v>507</v>
      </c>
      <c r="E135" s="95" t="s">
        <v>2</v>
      </c>
      <c r="F135" s="24">
        <v>1</v>
      </c>
      <c r="G135" s="24">
        <v>7</v>
      </c>
      <c r="H135" s="24">
        <v>7</v>
      </c>
      <c r="I135" s="13"/>
      <c r="J135" s="14"/>
      <c r="K135" s="7">
        <v>1</v>
      </c>
    </row>
    <row r="136" spans="2:10" ht="30">
      <c r="B136" s="116"/>
      <c r="C136" s="119"/>
      <c r="D136" s="94" t="s">
        <v>100</v>
      </c>
      <c r="E136" s="25"/>
      <c r="F136" s="24"/>
      <c r="G136" s="24"/>
      <c r="H136" s="24"/>
      <c r="I136" s="13"/>
      <c r="J136" s="14"/>
    </row>
    <row r="137" spans="2:10" ht="15.75" thickBot="1">
      <c r="B137" s="116" t="s">
        <v>365</v>
      </c>
      <c r="C137" s="119">
        <f>C135+1</f>
        <v>73</v>
      </c>
      <c r="D137" s="31" t="s">
        <v>50</v>
      </c>
      <c r="E137" s="25" t="s">
        <v>2</v>
      </c>
      <c r="F137" s="24">
        <v>3</v>
      </c>
      <c r="G137" s="24"/>
      <c r="H137" s="24">
        <v>3</v>
      </c>
      <c r="I137" s="13"/>
      <c r="J137" s="14"/>
    </row>
    <row r="138" spans="2:10" ht="25.5" customHeight="1" thickBot="1">
      <c r="B138" s="121"/>
      <c r="C138" s="122"/>
      <c r="D138" s="57"/>
      <c r="E138" s="58"/>
      <c r="F138" s="59"/>
      <c r="G138" s="59"/>
      <c r="H138" s="59"/>
      <c r="I138" s="82" t="s">
        <v>368</v>
      </c>
      <c r="J138" s="81">
        <f>SUM(J91:J137)</f>
        <v>0</v>
      </c>
    </row>
    <row r="139" spans="2:10" ht="15">
      <c r="B139" s="116"/>
      <c r="C139" s="119"/>
      <c r="D139" s="78" t="s">
        <v>75</v>
      </c>
      <c r="E139" s="95"/>
      <c r="F139" s="24"/>
      <c r="G139" s="24"/>
      <c r="H139" s="24"/>
      <c r="I139" s="13"/>
      <c r="J139" s="14"/>
    </row>
    <row r="140" spans="2:10" ht="15">
      <c r="B140" s="116"/>
      <c r="C140" s="119"/>
      <c r="D140" s="94" t="s">
        <v>92</v>
      </c>
      <c r="E140" s="25"/>
      <c r="F140" s="24"/>
      <c r="G140" s="24"/>
      <c r="H140" s="24"/>
      <c r="I140" s="13"/>
      <c r="J140" s="14"/>
    </row>
    <row r="141" spans="2:10" ht="15">
      <c r="B141" s="116"/>
      <c r="C141" s="119"/>
      <c r="D141" s="91" t="s">
        <v>89</v>
      </c>
      <c r="E141" s="25"/>
      <c r="F141" s="24"/>
      <c r="G141" s="24"/>
      <c r="H141" s="24"/>
      <c r="I141" s="13"/>
      <c r="J141" s="14"/>
    </row>
    <row r="142" spans="2:10" ht="18">
      <c r="B142" s="116" t="s">
        <v>365</v>
      </c>
      <c r="C142" s="119">
        <f>C137+1</f>
        <v>74</v>
      </c>
      <c r="D142" s="31" t="s">
        <v>240</v>
      </c>
      <c r="E142" s="25" t="s">
        <v>8</v>
      </c>
      <c r="F142" s="24">
        <v>5</v>
      </c>
      <c r="G142" s="24"/>
      <c r="H142" s="24">
        <v>5</v>
      </c>
      <c r="I142" s="13"/>
      <c r="J142" s="14"/>
    </row>
    <row r="143" spans="2:10" ht="18">
      <c r="B143" s="116" t="s">
        <v>365</v>
      </c>
      <c r="C143" s="119">
        <f>C142+1</f>
        <v>75</v>
      </c>
      <c r="D143" s="31" t="s">
        <v>231</v>
      </c>
      <c r="E143" s="25" t="s">
        <v>8</v>
      </c>
      <c r="F143" s="24">
        <v>5</v>
      </c>
      <c r="G143" s="24"/>
      <c r="H143" s="24">
        <v>5</v>
      </c>
      <c r="I143" s="13"/>
      <c r="J143" s="14"/>
    </row>
    <row r="144" spans="2:10" ht="18">
      <c r="B144" s="116" t="s">
        <v>365</v>
      </c>
      <c r="C144" s="119">
        <f>C143+1</f>
        <v>76</v>
      </c>
      <c r="D144" s="31" t="s">
        <v>333</v>
      </c>
      <c r="E144" s="25" t="s">
        <v>8</v>
      </c>
      <c r="F144" s="24">
        <v>2</v>
      </c>
      <c r="G144" s="24"/>
      <c r="H144" s="24">
        <v>2</v>
      </c>
      <c r="I144" s="13"/>
      <c r="J144" s="14"/>
    </row>
    <row r="145" spans="2:10" ht="18">
      <c r="B145" s="116" t="s">
        <v>365</v>
      </c>
      <c r="C145" s="119">
        <f>C144+1</f>
        <v>77</v>
      </c>
      <c r="D145" s="31" t="s">
        <v>334</v>
      </c>
      <c r="E145" s="25" t="s">
        <v>8</v>
      </c>
      <c r="F145" s="24">
        <v>2</v>
      </c>
      <c r="G145" s="24"/>
      <c r="H145" s="24">
        <v>2</v>
      </c>
      <c r="I145" s="13"/>
      <c r="J145" s="14"/>
    </row>
    <row r="146" spans="2:10" ht="18">
      <c r="B146" s="116" t="s">
        <v>365</v>
      </c>
      <c r="C146" s="119">
        <f>C145+1</f>
        <v>78</v>
      </c>
      <c r="D146" s="31" t="s">
        <v>271</v>
      </c>
      <c r="E146" s="25" t="s">
        <v>8</v>
      </c>
      <c r="F146" s="24">
        <v>2</v>
      </c>
      <c r="G146" s="24"/>
      <c r="H146" s="24">
        <v>2</v>
      </c>
      <c r="I146" s="13"/>
      <c r="J146" s="14"/>
    </row>
    <row r="147" spans="2:10" ht="18">
      <c r="B147" s="116" t="s">
        <v>365</v>
      </c>
      <c r="C147" s="119">
        <f>C146+1</f>
        <v>79</v>
      </c>
      <c r="D147" s="31" t="s">
        <v>272</v>
      </c>
      <c r="E147" s="25" t="s">
        <v>8</v>
      </c>
      <c r="F147" s="24">
        <v>2</v>
      </c>
      <c r="G147" s="24"/>
      <c r="H147" s="24">
        <v>2</v>
      </c>
      <c r="I147" s="13"/>
      <c r="J147" s="14"/>
    </row>
    <row r="148" spans="2:10" ht="15">
      <c r="B148" s="116"/>
      <c r="C148" s="119"/>
      <c r="D148" s="94" t="s">
        <v>90</v>
      </c>
      <c r="E148" s="25"/>
      <c r="F148" s="24"/>
      <c r="G148" s="24"/>
      <c r="H148" s="24"/>
      <c r="I148" s="13"/>
      <c r="J148" s="14"/>
    </row>
    <row r="149" spans="2:10" ht="15">
      <c r="B149" s="116"/>
      <c r="C149" s="120"/>
      <c r="D149" s="94" t="s">
        <v>74</v>
      </c>
      <c r="E149" s="95"/>
      <c r="F149" s="24"/>
      <c r="G149" s="24"/>
      <c r="H149" s="24"/>
      <c r="I149" s="13"/>
      <c r="J149" s="14"/>
    </row>
    <row r="150" spans="2:10" ht="15">
      <c r="B150" s="116" t="s">
        <v>365</v>
      </c>
      <c r="C150" s="120">
        <f>C147+1</f>
        <v>80</v>
      </c>
      <c r="D150" s="78" t="s">
        <v>61</v>
      </c>
      <c r="E150" s="95" t="s">
        <v>8</v>
      </c>
      <c r="F150" s="24">
        <v>8</v>
      </c>
      <c r="G150" s="24"/>
      <c r="H150" s="24">
        <v>8</v>
      </c>
      <c r="I150" s="13"/>
      <c r="J150" s="14"/>
    </row>
    <row r="151" spans="2:10" ht="15">
      <c r="B151" s="116" t="s">
        <v>365</v>
      </c>
      <c r="C151" s="120">
        <f>C150+1</f>
        <v>81</v>
      </c>
      <c r="D151" s="78" t="s">
        <v>62</v>
      </c>
      <c r="E151" s="95" t="s">
        <v>8</v>
      </c>
      <c r="F151" s="24">
        <v>3</v>
      </c>
      <c r="G151" s="24"/>
      <c r="H151" s="24">
        <v>3</v>
      </c>
      <c r="I151" s="13"/>
      <c r="J151" s="14"/>
    </row>
    <row r="152" spans="2:10" ht="15">
      <c r="B152" s="116" t="s">
        <v>365</v>
      </c>
      <c r="C152" s="120">
        <f>C151+1</f>
        <v>82</v>
      </c>
      <c r="D152" s="78" t="s">
        <v>72</v>
      </c>
      <c r="E152" s="95" t="s">
        <v>8</v>
      </c>
      <c r="F152" s="24">
        <v>25</v>
      </c>
      <c r="G152" s="24">
        <v>4</v>
      </c>
      <c r="H152" s="24">
        <v>21</v>
      </c>
      <c r="I152" s="13"/>
      <c r="J152" s="14"/>
    </row>
    <row r="153" spans="2:10" ht="15">
      <c r="B153" s="116"/>
      <c r="C153" s="120"/>
      <c r="D153" s="94" t="s">
        <v>91</v>
      </c>
      <c r="E153" s="95"/>
      <c r="F153" s="24"/>
      <c r="G153" s="24"/>
      <c r="H153" s="24"/>
      <c r="I153" s="13"/>
      <c r="J153" s="14"/>
    </row>
    <row r="154" spans="2:10" ht="15">
      <c r="B154" s="116" t="s">
        <v>365</v>
      </c>
      <c r="C154" s="120">
        <f>C152+1</f>
        <v>83</v>
      </c>
      <c r="D154" s="78" t="s">
        <v>64</v>
      </c>
      <c r="E154" s="95" t="s">
        <v>8</v>
      </c>
      <c r="F154" s="24">
        <v>11</v>
      </c>
      <c r="G154" s="24"/>
      <c r="H154" s="24">
        <v>11</v>
      </c>
      <c r="I154" s="13"/>
      <c r="J154" s="14"/>
    </row>
    <row r="155" spans="2:10" ht="15">
      <c r="B155" s="116"/>
      <c r="C155" s="120"/>
      <c r="D155" s="94" t="s">
        <v>162</v>
      </c>
      <c r="E155" s="95"/>
      <c r="F155" s="24"/>
      <c r="G155" s="24"/>
      <c r="H155" s="24"/>
      <c r="I155" s="13"/>
      <c r="J155" s="14"/>
    </row>
    <row r="156" spans="2:10" ht="15">
      <c r="B156" s="116" t="s">
        <v>365</v>
      </c>
      <c r="C156" s="120">
        <f>C154+1</f>
        <v>84</v>
      </c>
      <c r="D156" s="78" t="s">
        <v>152</v>
      </c>
      <c r="E156" s="95" t="s">
        <v>8</v>
      </c>
      <c r="F156" s="24">
        <v>3</v>
      </c>
      <c r="G156" s="24"/>
      <c r="H156" s="24">
        <v>3</v>
      </c>
      <c r="I156" s="13"/>
      <c r="J156" s="14"/>
    </row>
    <row r="157" spans="2:10" ht="15">
      <c r="B157" s="116" t="s">
        <v>365</v>
      </c>
      <c r="C157" s="120">
        <f>C156+1</f>
        <v>85</v>
      </c>
      <c r="D157" s="78" t="s">
        <v>153</v>
      </c>
      <c r="E157" s="95" t="s">
        <v>8</v>
      </c>
      <c r="F157" s="24">
        <v>3</v>
      </c>
      <c r="G157" s="24"/>
      <c r="H157" s="24">
        <v>3</v>
      </c>
      <c r="I157" s="13"/>
      <c r="J157" s="14"/>
    </row>
    <row r="158" spans="2:10" ht="15">
      <c r="B158" s="116"/>
      <c r="C158" s="120"/>
      <c r="D158" s="94" t="s">
        <v>92</v>
      </c>
      <c r="E158" s="95"/>
      <c r="F158" s="24"/>
      <c r="G158" s="24"/>
      <c r="H158" s="24"/>
      <c r="I158" s="13"/>
      <c r="J158" s="14"/>
    </row>
    <row r="159" spans="2:10" ht="15">
      <c r="B159" s="116"/>
      <c r="C159" s="120"/>
      <c r="D159" s="94" t="s">
        <v>93</v>
      </c>
      <c r="E159" s="95"/>
      <c r="F159" s="24"/>
      <c r="G159" s="24"/>
      <c r="H159" s="24"/>
      <c r="I159" s="13"/>
      <c r="J159" s="14"/>
    </row>
    <row r="160" spans="2:10" ht="33">
      <c r="B160" s="116" t="s">
        <v>365</v>
      </c>
      <c r="C160" s="120">
        <f>C157+1</f>
        <v>86</v>
      </c>
      <c r="D160" s="78" t="s">
        <v>233</v>
      </c>
      <c r="E160" s="95"/>
      <c r="F160" s="24">
        <v>5</v>
      </c>
      <c r="G160" s="24"/>
      <c r="H160" s="24">
        <v>5</v>
      </c>
      <c r="I160" s="13"/>
      <c r="J160" s="14"/>
    </row>
    <row r="161" spans="2:10" ht="33">
      <c r="B161" s="116" t="s">
        <v>365</v>
      </c>
      <c r="C161" s="120">
        <f>C160+1</f>
        <v>87</v>
      </c>
      <c r="D161" s="78" t="s">
        <v>335</v>
      </c>
      <c r="E161" s="95"/>
      <c r="F161" s="24">
        <v>2</v>
      </c>
      <c r="G161" s="24"/>
      <c r="H161" s="24">
        <v>2</v>
      </c>
      <c r="I161" s="13"/>
      <c r="J161" s="14"/>
    </row>
    <row r="162" spans="2:10" ht="33">
      <c r="B162" s="116" t="s">
        <v>365</v>
      </c>
      <c r="C162" s="120">
        <f>C161+1</f>
        <v>88</v>
      </c>
      <c r="D162" s="78" t="s">
        <v>357</v>
      </c>
      <c r="E162" s="95"/>
      <c r="F162" s="24">
        <v>2</v>
      </c>
      <c r="G162" s="24"/>
      <c r="H162" s="24">
        <v>2</v>
      </c>
      <c r="I162" s="13"/>
      <c r="J162" s="14"/>
    </row>
    <row r="163" spans="2:10" ht="15">
      <c r="B163" s="116"/>
      <c r="C163" s="120"/>
      <c r="D163" s="78"/>
      <c r="E163" s="95"/>
      <c r="F163" s="24"/>
      <c r="G163" s="24"/>
      <c r="H163" s="24"/>
      <c r="I163" s="13"/>
      <c r="J163" s="14"/>
    </row>
    <row r="164" spans="2:10" ht="15">
      <c r="B164" s="116"/>
      <c r="C164" s="119"/>
      <c r="D164" s="78" t="s">
        <v>28</v>
      </c>
      <c r="E164" s="25"/>
      <c r="F164" s="24"/>
      <c r="G164" s="24"/>
      <c r="H164" s="24"/>
      <c r="I164" s="13"/>
      <c r="J164" s="14"/>
    </row>
    <row r="165" spans="2:11" ht="15">
      <c r="B165" s="116" t="s">
        <v>365</v>
      </c>
      <c r="C165" s="120">
        <f>C162+1</f>
        <v>89</v>
      </c>
      <c r="D165" s="78" t="s">
        <v>509</v>
      </c>
      <c r="E165" s="25" t="s">
        <v>31</v>
      </c>
      <c r="F165" s="17">
        <v>1</v>
      </c>
      <c r="G165" s="17"/>
      <c r="H165" s="17">
        <v>0</v>
      </c>
      <c r="I165" s="13"/>
      <c r="J165" s="14"/>
      <c r="K165" s="7">
        <v>1</v>
      </c>
    </row>
    <row r="166" spans="2:10" ht="15">
      <c r="B166" s="116"/>
      <c r="C166" s="119"/>
      <c r="D166" s="94" t="s">
        <v>29</v>
      </c>
      <c r="E166" s="25"/>
      <c r="F166" s="24"/>
      <c r="G166" s="24"/>
      <c r="H166" s="24"/>
      <c r="I166" s="13"/>
      <c r="J166" s="14"/>
    </row>
    <row r="167" spans="2:10" ht="15">
      <c r="B167" s="116" t="s">
        <v>365</v>
      </c>
      <c r="C167" s="120">
        <f>C165+1</f>
        <v>90</v>
      </c>
      <c r="D167" s="78" t="s">
        <v>30</v>
      </c>
      <c r="E167" s="95" t="s">
        <v>31</v>
      </c>
      <c r="F167" s="24">
        <v>4</v>
      </c>
      <c r="G167" s="24"/>
      <c r="H167" s="24">
        <v>4</v>
      </c>
      <c r="I167" s="13"/>
      <c r="J167" s="14"/>
    </row>
    <row r="168" spans="2:10" ht="15">
      <c r="B168" s="116" t="s">
        <v>365</v>
      </c>
      <c r="C168" s="120">
        <f>C167+1</f>
        <v>91</v>
      </c>
      <c r="D168" s="78" t="s">
        <v>66</v>
      </c>
      <c r="E168" s="95" t="s">
        <v>31</v>
      </c>
      <c r="F168" s="24">
        <v>32</v>
      </c>
      <c r="G168" s="24">
        <v>3</v>
      </c>
      <c r="H168" s="24">
        <v>29</v>
      </c>
      <c r="I168" s="13"/>
      <c r="J168" s="14"/>
    </row>
    <row r="169" spans="2:10" ht="15">
      <c r="B169" s="116" t="s">
        <v>365</v>
      </c>
      <c r="C169" s="120">
        <f>C168+1</f>
        <v>92</v>
      </c>
      <c r="D169" s="78" t="s">
        <v>34</v>
      </c>
      <c r="E169" s="95" t="s">
        <v>31</v>
      </c>
      <c r="F169" s="24">
        <v>8</v>
      </c>
      <c r="G169" s="24"/>
      <c r="H169" s="24">
        <v>8</v>
      </c>
      <c r="I169" s="13"/>
      <c r="J169" s="14"/>
    </row>
    <row r="170" spans="2:10" ht="15">
      <c r="B170" s="116" t="s">
        <v>365</v>
      </c>
      <c r="C170" s="120">
        <f>C169+1</f>
        <v>93</v>
      </c>
      <c r="D170" s="78" t="s">
        <v>68</v>
      </c>
      <c r="E170" s="95" t="s">
        <v>31</v>
      </c>
      <c r="F170" s="24">
        <v>7</v>
      </c>
      <c r="G170" s="24">
        <v>1</v>
      </c>
      <c r="H170" s="24">
        <v>6</v>
      </c>
      <c r="I170" s="13"/>
      <c r="J170" s="14"/>
    </row>
    <row r="171" spans="2:10" ht="15">
      <c r="B171" s="116" t="s">
        <v>365</v>
      </c>
      <c r="C171" s="120">
        <f>C170+1</f>
        <v>94</v>
      </c>
      <c r="D171" s="78" t="s">
        <v>111</v>
      </c>
      <c r="E171" s="95" t="s">
        <v>31</v>
      </c>
      <c r="F171" s="24">
        <v>1</v>
      </c>
      <c r="G171" s="24"/>
      <c r="H171" s="24">
        <v>1</v>
      </c>
      <c r="I171" s="13"/>
      <c r="J171" s="14"/>
    </row>
    <row r="172" spans="2:10" ht="15">
      <c r="B172" s="116" t="s">
        <v>365</v>
      </c>
      <c r="C172" s="120">
        <f>C171+1</f>
        <v>95</v>
      </c>
      <c r="D172" s="78" t="s">
        <v>69</v>
      </c>
      <c r="E172" s="95" t="s">
        <v>31</v>
      </c>
      <c r="F172" s="24">
        <v>16</v>
      </c>
      <c r="G172" s="24">
        <v>3</v>
      </c>
      <c r="H172" s="24">
        <v>13</v>
      </c>
      <c r="I172" s="13"/>
      <c r="J172" s="14"/>
    </row>
    <row r="173" spans="2:10" ht="15">
      <c r="B173" s="116"/>
      <c r="C173" s="117"/>
      <c r="D173" s="96" t="s">
        <v>108</v>
      </c>
      <c r="E173" s="66"/>
      <c r="F173" s="24"/>
      <c r="G173" s="24"/>
      <c r="H173" s="24"/>
      <c r="I173" s="13"/>
      <c r="J173" s="14"/>
    </row>
    <row r="174" spans="2:10" ht="15.75" thickBot="1">
      <c r="B174" s="123" t="s">
        <v>365</v>
      </c>
      <c r="C174" s="124">
        <f>C172+1</f>
        <v>96</v>
      </c>
      <c r="D174" s="97" t="s">
        <v>107</v>
      </c>
      <c r="E174" s="98" t="s">
        <v>106</v>
      </c>
      <c r="F174" s="36">
        <v>41.5</v>
      </c>
      <c r="G174" s="36"/>
      <c r="H174" s="36">
        <v>42</v>
      </c>
      <c r="I174" s="37"/>
      <c r="J174" s="38"/>
    </row>
    <row r="175" spans="2:10" ht="25.5" customHeight="1" thickBot="1">
      <c r="B175" s="121"/>
      <c r="C175" s="122"/>
      <c r="D175" s="57"/>
      <c r="E175" s="58"/>
      <c r="F175" s="59"/>
      <c r="G175" s="59"/>
      <c r="H175" s="187"/>
      <c r="I175" s="82" t="s">
        <v>369</v>
      </c>
      <c r="J175" s="81">
        <f>SUM(J140:J174)</f>
        <v>0</v>
      </c>
    </row>
    <row r="176" ht="15.75" thickBot="1"/>
    <row r="177" spans="2:10" ht="15.75" thickBot="1">
      <c r="B177" s="52"/>
      <c r="C177" s="53"/>
      <c r="D177" s="54"/>
      <c r="E177" s="55"/>
      <c r="F177" s="39"/>
      <c r="G177" s="39"/>
      <c r="H177" s="39"/>
      <c r="I177" s="39" t="s">
        <v>366</v>
      </c>
      <c r="J177" s="56">
        <f>J34</f>
        <v>0</v>
      </c>
    </row>
    <row r="178" spans="2:10" ht="15.75" thickBot="1">
      <c r="B178" s="52"/>
      <c r="C178" s="53"/>
      <c r="D178" s="54"/>
      <c r="E178" s="55"/>
      <c r="F178" s="39"/>
      <c r="G178" s="39"/>
      <c r="H178" s="39"/>
      <c r="I178" s="39" t="s">
        <v>367</v>
      </c>
      <c r="J178" s="56">
        <f>J89</f>
        <v>0</v>
      </c>
    </row>
    <row r="179" spans="2:10" ht="15.75" thickBot="1">
      <c r="B179" s="52"/>
      <c r="C179" s="53"/>
      <c r="D179" s="54"/>
      <c r="E179" s="55"/>
      <c r="F179" s="39"/>
      <c r="G179" s="39"/>
      <c r="H179" s="39"/>
      <c r="I179" s="39" t="s">
        <v>368</v>
      </c>
      <c r="J179" s="56">
        <f>J138</f>
        <v>0</v>
      </c>
    </row>
    <row r="180" spans="2:10" ht="15.75" thickBot="1">
      <c r="B180" s="52"/>
      <c r="C180" s="53"/>
      <c r="D180" s="54"/>
      <c r="E180" s="55"/>
      <c r="F180" s="39"/>
      <c r="G180" s="39"/>
      <c r="H180" s="39"/>
      <c r="I180" s="39" t="s">
        <v>369</v>
      </c>
      <c r="J180" s="56">
        <f>J175</f>
        <v>0</v>
      </c>
    </row>
    <row r="181" spans="2:10" ht="15.75" thickBot="1">
      <c r="B181" s="45"/>
      <c r="C181" s="46"/>
      <c r="D181" s="46"/>
      <c r="E181" s="46"/>
      <c r="F181" s="47"/>
      <c r="G181" s="47"/>
      <c r="H181" s="188"/>
      <c r="I181" s="47" t="s">
        <v>370</v>
      </c>
      <c r="J181" s="40">
        <f>SUM(J177:J180)</f>
        <v>0</v>
      </c>
    </row>
  </sheetData>
  <sheetProtection/>
  <mergeCells count="4">
    <mergeCell ref="B5:C6"/>
    <mergeCell ref="D5:D6"/>
    <mergeCell ref="E5:E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3" manualBreakCount="3">
    <brk id="34" max="255" man="1"/>
    <brk id="89" max="255" man="1"/>
    <brk id="1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7">
      <selection activeCell="L20" sqref="L20"/>
    </sheetView>
  </sheetViews>
  <sheetFormatPr defaultColWidth="9.140625" defaultRowHeight="15"/>
  <cols>
    <col min="1" max="1" width="3.00390625" style="0" customWidth="1"/>
    <col min="2" max="2" width="4.140625" style="0" bestFit="1" customWidth="1"/>
    <col min="3" max="3" width="5.7109375" style="0" customWidth="1"/>
    <col min="4" max="4" width="36.7109375" style="0" customWidth="1"/>
    <col min="5" max="5" width="12.8515625" style="0" customWidth="1"/>
    <col min="6" max="6" width="7.7109375" style="0" customWidth="1"/>
    <col min="7" max="7" width="10.7109375" style="0" bestFit="1" customWidth="1"/>
    <col min="8" max="8" width="11.421875" style="0" customWidth="1"/>
  </cols>
  <sheetData>
    <row r="1" spans="1:8" ht="15">
      <c r="A1" s="170"/>
      <c r="B1" s="171"/>
      <c r="C1" s="172"/>
      <c r="D1" s="170"/>
      <c r="E1" s="170"/>
      <c r="F1" s="170"/>
      <c r="G1" s="170"/>
      <c r="H1" s="170"/>
    </row>
    <row r="2" spans="1:8" ht="20.25">
      <c r="A2" s="170"/>
      <c r="B2" s="252" t="s">
        <v>498</v>
      </c>
      <c r="C2" s="252"/>
      <c r="D2" s="252"/>
      <c r="E2" s="252"/>
      <c r="F2" s="252"/>
      <c r="G2" s="252"/>
      <c r="H2" s="252"/>
    </row>
    <row r="3" spans="1:8" ht="15.75" thickBot="1">
      <c r="A3" s="170"/>
      <c r="B3" s="171"/>
      <c r="C3" s="173"/>
      <c r="D3" s="109"/>
      <c r="E3" s="109"/>
      <c r="F3" s="109"/>
      <c r="G3" s="109"/>
      <c r="H3" s="109"/>
    </row>
    <row r="4" spans="1:8" ht="15">
      <c r="A4" s="170"/>
      <c r="B4" s="246" t="s">
        <v>196</v>
      </c>
      <c r="C4" s="247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1:8" ht="15.75" thickBot="1">
      <c r="A5" s="170"/>
      <c r="B5" s="256"/>
      <c r="C5" s="257"/>
      <c r="D5" s="258"/>
      <c r="E5" s="258"/>
      <c r="F5" s="258"/>
      <c r="G5" s="258"/>
      <c r="H5" s="12" t="s">
        <v>202</v>
      </c>
    </row>
    <row r="6" spans="1:8" ht="15">
      <c r="A6" s="170"/>
      <c r="B6" s="174"/>
      <c r="C6" s="156"/>
      <c r="D6" s="157"/>
      <c r="E6" s="158"/>
      <c r="F6" s="158"/>
      <c r="G6" s="158"/>
      <c r="H6" s="159"/>
    </row>
    <row r="7" spans="1:8" ht="15">
      <c r="A7" s="170"/>
      <c r="B7" s="174"/>
      <c r="C7" s="156"/>
      <c r="D7" s="160" t="s">
        <v>483</v>
      </c>
      <c r="E7" s="158"/>
      <c r="F7" s="158"/>
      <c r="G7" s="158"/>
      <c r="H7" s="159"/>
    </row>
    <row r="8" spans="1:8" ht="15">
      <c r="A8" s="170"/>
      <c r="B8" s="175" t="s">
        <v>203</v>
      </c>
      <c r="C8" s="161">
        <v>1</v>
      </c>
      <c r="D8" s="162" t="s">
        <v>484</v>
      </c>
      <c r="E8" s="163" t="s">
        <v>485</v>
      </c>
      <c r="F8" s="163">
        <v>1</v>
      </c>
      <c r="G8" s="164"/>
      <c r="H8" s="159"/>
    </row>
    <row r="9" spans="1:8" ht="15">
      <c r="A9" s="170"/>
      <c r="B9" s="175" t="s">
        <v>203</v>
      </c>
      <c r="C9" s="161">
        <f>C8+1</f>
        <v>2</v>
      </c>
      <c r="D9" s="162" t="s">
        <v>486</v>
      </c>
      <c r="E9" s="163" t="s">
        <v>485</v>
      </c>
      <c r="F9" s="163">
        <v>1</v>
      </c>
      <c r="G9" s="165"/>
      <c r="H9" s="159"/>
    </row>
    <row r="10" spans="1:8" ht="15">
      <c r="A10" s="170"/>
      <c r="B10" s="175"/>
      <c r="C10" s="161"/>
      <c r="D10" s="160" t="s">
        <v>487</v>
      </c>
      <c r="E10" s="163"/>
      <c r="F10" s="163"/>
      <c r="G10" s="165"/>
      <c r="H10" s="159"/>
    </row>
    <row r="11" spans="1:8" ht="15">
      <c r="A11" s="170"/>
      <c r="B11" s="175" t="s">
        <v>203</v>
      </c>
      <c r="C11" s="161">
        <f>C9+1</f>
        <v>3</v>
      </c>
      <c r="D11" s="162" t="s">
        <v>488</v>
      </c>
      <c r="E11" s="163" t="s">
        <v>485</v>
      </c>
      <c r="F11" s="163">
        <v>1</v>
      </c>
      <c r="G11" s="165"/>
      <c r="H11" s="159"/>
    </row>
    <row r="12" spans="1:8" ht="30">
      <c r="A12" s="170"/>
      <c r="B12" s="175" t="s">
        <v>203</v>
      </c>
      <c r="C12" s="161">
        <f>C11+1</f>
        <v>4</v>
      </c>
      <c r="D12" s="162" t="s">
        <v>489</v>
      </c>
      <c r="E12" s="163" t="s">
        <v>485</v>
      </c>
      <c r="F12" s="163">
        <v>1</v>
      </c>
      <c r="G12" s="166"/>
      <c r="H12" s="159"/>
    </row>
    <row r="13" spans="1:8" ht="30">
      <c r="A13" s="170"/>
      <c r="B13" s="175" t="s">
        <v>203</v>
      </c>
      <c r="C13" s="161">
        <f>C12+1</f>
        <v>5</v>
      </c>
      <c r="D13" s="162" t="s">
        <v>490</v>
      </c>
      <c r="E13" s="163" t="s">
        <v>485</v>
      </c>
      <c r="F13" s="163">
        <v>1</v>
      </c>
      <c r="G13" s="166"/>
      <c r="H13" s="159"/>
    </row>
    <row r="14" spans="1:8" ht="15">
      <c r="A14" s="170"/>
      <c r="B14" s="175"/>
      <c r="C14" s="161"/>
      <c r="D14" s="160" t="s">
        <v>491</v>
      </c>
      <c r="E14" s="163"/>
      <c r="F14" s="163"/>
      <c r="G14" s="166"/>
      <c r="H14" s="159"/>
    </row>
    <row r="15" spans="1:8" ht="15">
      <c r="A15" s="170"/>
      <c r="B15" s="175" t="s">
        <v>203</v>
      </c>
      <c r="C15" s="161">
        <f>C13+1</f>
        <v>6</v>
      </c>
      <c r="D15" s="162" t="s">
        <v>492</v>
      </c>
      <c r="E15" s="163" t="s">
        <v>31</v>
      </c>
      <c r="F15" s="163">
        <v>1</v>
      </c>
      <c r="G15" s="166"/>
      <c r="H15" s="159"/>
    </row>
    <row r="16" spans="1:8" ht="15">
      <c r="A16" s="170"/>
      <c r="B16" s="175" t="s">
        <v>203</v>
      </c>
      <c r="C16" s="161">
        <f>C15+1</f>
        <v>7</v>
      </c>
      <c r="D16" s="162" t="s">
        <v>493</v>
      </c>
      <c r="E16" s="163" t="s">
        <v>31</v>
      </c>
      <c r="F16" s="163">
        <v>2</v>
      </c>
      <c r="G16" s="166"/>
      <c r="H16" s="159"/>
    </row>
    <row r="17" spans="1:8" ht="30">
      <c r="A17" s="170"/>
      <c r="B17" s="175"/>
      <c r="C17" s="161"/>
      <c r="D17" s="160" t="s">
        <v>581</v>
      </c>
      <c r="E17" s="163"/>
      <c r="F17" s="163"/>
      <c r="G17" s="166"/>
      <c r="H17" s="159"/>
    </row>
    <row r="18" spans="1:8" ht="60">
      <c r="A18" s="170"/>
      <c r="B18" s="175" t="s">
        <v>203</v>
      </c>
      <c r="C18" s="161">
        <f>C16+1</f>
        <v>8</v>
      </c>
      <c r="D18" s="238" t="s">
        <v>494</v>
      </c>
      <c r="E18" s="199" t="s">
        <v>485</v>
      </c>
      <c r="F18" s="199">
        <v>1</v>
      </c>
      <c r="G18" s="167"/>
      <c r="H18" s="159"/>
    </row>
    <row r="19" spans="1:8" ht="30">
      <c r="A19" s="170"/>
      <c r="B19" s="175" t="s">
        <v>203</v>
      </c>
      <c r="C19" s="161">
        <f>C18+1</f>
        <v>9</v>
      </c>
      <c r="D19" s="238" t="s">
        <v>495</v>
      </c>
      <c r="E19" s="199" t="s">
        <v>485</v>
      </c>
      <c r="F19" s="199">
        <v>1</v>
      </c>
      <c r="G19" s="167"/>
      <c r="H19" s="159"/>
    </row>
    <row r="20" spans="1:8" ht="15">
      <c r="A20" s="170"/>
      <c r="B20" s="175" t="s">
        <v>203</v>
      </c>
      <c r="C20" s="161">
        <f>C19+1</f>
        <v>10</v>
      </c>
      <c r="D20" s="198" t="s">
        <v>496</v>
      </c>
      <c r="E20" s="199" t="s">
        <v>485</v>
      </c>
      <c r="F20" s="199">
        <v>1</v>
      </c>
      <c r="G20" s="167"/>
      <c r="H20" s="159"/>
    </row>
    <row r="21" spans="1:8" ht="15">
      <c r="A21" s="170"/>
      <c r="B21" s="175"/>
      <c r="C21" s="161"/>
      <c r="D21" s="160" t="s">
        <v>497</v>
      </c>
      <c r="E21" s="163"/>
      <c r="F21" s="163"/>
      <c r="G21" s="167"/>
      <c r="H21" s="159"/>
    </row>
    <row r="22" spans="1:8" ht="75">
      <c r="A22" s="170"/>
      <c r="B22" s="180" t="s">
        <v>203</v>
      </c>
      <c r="C22" s="161">
        <f>C20+1</f>
        <v>11</v>
      </c>
      <c r="D22" s="169" t="s">
        <v>499</v>
      </c>
      <c r="E22" s="163" t="s">
        <v>485</v>
      </c>
      <c r="F22" s="176">
        <v>1</v>
      </c>
      <c r="G22" s="177">
        <v>5194</v>
      </c>
      <c r="H22" s="159">
        <f>F22*G22</f>
        <v>5194</v>
      </c>
    </row>
    <row r="23" spans="1:8" ht="75">
      <c r="A23" s="170"/>
      <c r="B23" s="180" t="s">
        <v>203</v>
      </c>
      <c r="C23" s="161">
        <f>C22+1</f>
        <v>12</v>
      </c>
      <c r="D23" s="168" t="s">
        <v>500</v>
      </c>
      <c r="E23" s="163" t="s">
        <v>485</v>
      </c>
      <c r="F23" s="176">
        <v>1</v>
      </c>
      <c r="G23" s="177">
        <v>2757</v>
      </c>
      <c r="H23" s="159">
        <f>F23*G23</f>
        <v>2757</v>
      </c>
    </row>
    <row r="24" spans="1:8" ht="75.75" thickBot="1">
      <c r="A24" s="170"/>
      <c r="B24" s="180" t="s">
        <v>203</v>
      </c>
      <c r="C24" s="161">
        <f>C23+1</f>
        <v>13</v>
      </c>
      <c r="D24" s="168" t="s">
        <v>501</v>
      </c>
      <c r="E24" s="163" t="s">
        <v>485</v>
      </c>
      <c r="F24" s="176">
        <v>1</v>
      </c>
      <c r="G24" s="179">
        <v>6483</v>
      </c>
      <c r="H24" s="159">
        <f>F24*G24</f>
        <v>6483</v>
      </c>
    </row>
    <row r="25" spans="1:8" ht="16.5" thickBot="1">
      <c r="A25" s="170"/>
      <c r="B25" s="253" t="s">
        <v>206</v>
      </c>
      <c r="C25" s="254"/>
      <c r="D25" s="254"/>
      <c r="E25" s="254"/>
      <c r="F25" s="254"/>
      <c r="G25" s="255"/>
      <c r="H25" s="178">
        <f>SUM(H6:H24)</f>
        <v>14434</v>
      </c>
    </row>
    <row r="26" spans="1:8" ht="15">
      <c r="A26" s="170"/>
      <c r="B26" s="171"/>
      <c r="C26" s="172"/>
      <c r="D26" s="170"/>
      <c r="E26" s="170"/>
      <c r="F26" s="170"/>
      <c r="G26" s="170"/>
      <c r="H26" s="170"/>
    </row>
    <row r="27" spans="1:8" ht="47.25" customHeight="1">
      <c r="A27" s="170"/>
      <c r="B27" s="250" t="s">
        <v>651</v>
      </c>
      <c r="C27" s="251"/>
      <c r="D27" s="251"/>
      <c r="E27" s="251"/>
      <c r="F27" s="251"/>
      <c r="G27" s="251"/>
      <c r="H27" s="251"/>
    </row>
    <row r="28" spans="1:8" ht="15">
      <c r="A28" s="170"/>
      <c r="B28" s="171"/>
      <c r="C28" s="172"/>
      <c r="D28" s="170"/>
      <c r="E28" s="170"/>
      <c r="F28" s="170"/>
      <c r="G28" s="170"/>
      <c r="H28" s="170"/>
    </row>
    <row r="29" spans="1:8" ht="15">
      <c r="A29" s="170"/>
      <c r="B29" s="171"/>
      <c r="C29" s="172"/>
      <c r="D29" s="170"/>
      <c r="E29" s="170"/>
      <c r="F29" s="170"/>
      <c r="G29" s="170"/>
      <c r="H29" s="170"/>
    </row>
    <row r="30" spans="1:8" ht="15">
      <c r="A30" s="170"/>
      <c r="B30" s="171"/>
      <c r="C30" s="172"/>
      <c r="D30" s="170"/>
      <c r="E30" s="170"/>
      <c r="F30" s="170"/>
      <c r="G30" s="170"/>
      <c r="H30" s="170"/>
    </row>
  </sheetData>
  <sheetProtection/>
  <mergeCells count="8">
    <mergeCell ref="B27:H27"/>
    <mergeCell ref="B2:H2"/>
    <mergeCell ref="B25:G25"/>
    <mergeCell ref="B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H165"/>
  <sheetViews>
    <sheetView view="pageBreakPreview" zoomScaleSheetLayoutView="100" zoomScalePageLayoutView="0" workbookViewId="0" topLeftCell="A22">
      <selection activeCell="D43" sqref="D43"/>
    </sheetView>
  </sheetViews>
  <sheetFormatPr defaultColWidth="9.140625" defaultRowHeight="15"/>
  <cols>
    <col min="1" max="1" width="4.7109375" style="7" customWidth="1"/>
    <col min="2" max="2" width="6.28125" style="113" customWidth="1"/>
    <col min="3" max="3" width="6.140625" style="112" customWidth="1"/>
    <col min="4" max="4" width="52.28125" style="7" customWidth="1"/>
    <col min="5" max="5" width="12.7109375" style="7" customWidth="1"/>
    <col min="6" max="6" width="8.00390625" style="7" bestFit="1" customWidth="1"/>
    <col min="7" max="7" width="10.7109375" style="7" customWidth="1"/>
    <col min="8" max="8" width="11.00390625" style="7" customWidth="1"/>
    <col min="9" max="16384" width="9.140625" style="7" customWidth="1"/>
  </cols>
  <sheetData>
    <row r="1" ht="20.25">
      <c r="D1" s="2" t="s">
        <v>418</v>
      </c>
    </row>
    <row r="2" ht="15">
      <c r="D2" s="85" t="s">
        <v>363</v>
      </c>
    </row>
    <row r="3" ht="15">
      <c r="D3" s="85" t="s">
        <v>364</v>
      </c>
    </row>
    <row r="4" ht="15.75" thickBot="1"/>
    <row r="5" spans="2:8" ht="15">
      <c r="B5" s="260" t="s">
        <v>196</v>
      </c>
      <c r="C5" s="261"/>
      <c r="D5" s="244" t="s">
        <v>197</v>
      </c>
      <c r="E5" s="244" t="s">
        <v>198</v>
      </c>
      <c r="F5" s="244" t="s">
        <v>199</v>
      </c>
      <c r="G5" s="244" t="s">
        <v>200</v>
      </c>
      <c r="H5" s="107" t="s">
        <v>201</v>
      </c>
    </row>
    <row r="6" spans="2:8" ht="15.75" thickBot="1">
      <c r="B6" s="262"/>
      <c r="C6" s="263"/>
      <c r="D6" s="258"/>
      <c r="E6" s="258"/>
      <c r="F6" s="258"/>
      <c r="G6" s="258"/>
      <c r="H6" s="12" t="s">
        <v>202</v>
      </c>
    </row>
    <row r="7" spans="2:8" ht="30">
      <c r="B7" s="114"/>
      <c r="C7" s="115"/>
      <c r="D7" s="87" t="s">
        <v>103</v>
      </c>
      <c r="E7" s="86"/>
      <c r="F7" s="62"/>
      <c r="G7" s="63"/>
      <c r="H7" s="64"/>
    </row>
    <row r="8" spans="2:8" ht="15">
      <c r="B8" s="116"/>
      <c r="C8" s="117"/>
      <c r="D8" s="89" t="s">
        <v>76</v>
      </c>
      <c r="E8" s="66"/>
      <c r="F8" s="17"/>
      <c r="G8" s="13"/>
      <c r="H8" s="14"/>
    </row>
    <row r="9" spans="2:8" ht="15">
      <c r="B9" s="116" t="s">
        <v>374</v>
      </c>
      <c r="C9" s="117">
        <f>1</f>
        <v>1</v>
      </c>
      <c r="D9" s="90" t="s">
        <v>85</v>
      </c>
      <c r="E9" s="66" t="s">
        <v>8</v>
      </c>
      <c r="F9" s="17">
        <v>3</v>
      </c>
      <c r="G9" s="13"/>
      <c r="H9" s="14"/>
    </row>
    <row r="10" spans="2:8" ht="15">
      <c r="B10" s="116" t="s">
        <v>374</v>
      </c>
      <c r="C10" s="117">
        <f>C9+1</f>
        <v>2</v>
      </c>
      <c r="D10" s="90" t="s">
        <v>86</v>
      </c>
      <c r="E10" s="66" t="s">
        <v>8</v>
      </c>
      <c r="F10" s="17">
        <v>3</v>
      </c>
      <c r="G10" s="13"/>
      <c r="H10" s="14"/>
    </row>
    <row r="11" spans="2:8" ht="15">
      <c r="B11" s="116" t="s">
        <v>374</v>
      </c>
      <c r="C11" s="117">
        <f>C10+1</f>
        <v>3</v>
      </c>
      <c r="D11" s="90" t="s">
        <v>87</v>
      </c>
      <c r="E11" s="66" t="s">
        <v>31</v>
      </c>
      <c r="F11" s="17">
        <v>1</v>
      </c>
      <c r="G11" s="13"/>
      <c r="H11" s="14"/>
    </row>
    <row r="12" spans="2:8" ht="15">
      <c r="B12" s="116"/>
      <c r="C12" s="117"/>
      <c r="D12" s="89" t="s">
        <v>52</v>
      </c>
      <c r="E12" s="66"/>
      <c r="F12" s="17"/>
      <c r="G12" s="13"/>
      <c r="H12" s="14"/>
    </row>
    <row r="13" spans="2:8" ht="30">
      <c r="B13" s="116" t="s">
        <v>374</v>
      </c>
      <c r="C13" s="117">
        <f>C10+1</f>
        <v>3</v>
      </c>
      <c r="D13" s="90" t="s">
        <v>246</v>
      </c>
      <c r="E13" s="66" t="s">
        <v>227</v>
      </c>
      <c r="F13" s="17">
        <v>826</v>
      </c>
      <c r="G13" s="13"/>
      <c r="H13" s="14"/>
    </row>
    <row r="14" spans="2:8" ht="30">
      <c r="B14" s="116" t="s">
        <v>374</v>
      </c>
      <c r="C14" s="117">
        <f>C13+1</f>
        <v>4</v>
      </c>
      <c r="D14" s="90" t="s">
        <v>53</v>
      </c>
      <c r="E14" s="66" t="s">
        <v>227</v>
      </c>
      <c r="F14" s="17">
        <v>1850</v>
      </c>
      <c r="G14" s="13"/>
      <c r="H14" s="14"/>
    </row>
    <row r="15" spans="2:8" ht="30">
      <c r="B15" s="116" t="s">
        <v>374</v>
      </c>
      <c r="C15" s="117">
        <f>C14+1</f>
        <v>5</v>
      </c>
      <c r="D15" s="90" t="s">
        <v>155</v>
      </c>
      <c r="E15" s="66" t="s">
        <v>228</v>
      </c>
      <c r="F15" s="17">
        <v>126</v>
      </c>
      <c r="G15" s="13"/>
      <c r="H15" s="14"/>
    </row>
    <row r="16" spans="2:8" ht="15">
      <c r="B16" s="116"/>
      <c r="C16" s="118"/>
      <c r="D16" s="91" t="s">
        <v>83</v>
      </c>
      <c r="E16" s="13"/>
      <c r="F16" s="17"/>
      <c r="G16" s="13"/>
      <c r="H16" s="14"/>
    </row>
    <row r="17" spans="2:8" ht="18">
      <c r="B17" s="116" t="s">
        <v>374</v>
      </c>
      <c r="C17" s="117">
        <f>C15+1</f>
        <v>6</v>
      </c>
      <c r="D17" s="31" t="s">
        <v>84</v>
      </c>
      <c r="E17" s="66" t="s">
        <v>229</v>
      </c>
      <c r="F17" s="17">
        <v>995</v>
      </c>
      <c r="G17" s="13"/>
      <c r="H17" s="14"/>
    </row>
    <row r="18" spans="2:8" ht="30">
      <c r="B18" s="116" t="s">
        <v>374</v>
      </c>
      <c r="C18" s="117">
        <f>C17+1</f>
        <v>7</v>
      </c>
      <c r="D18" s="31" t="s">
        <v>88</v>
      </c>
      <c r="E18" s="66" t="s">
        <v>23</v>
      </c>
      <c r="F18" s="17">
        <v>126</v>
      </c>
      <c r="G18" s="13"/>
      <c r="H18" s="14"/>
    </row>
    <row r="19" spans="2:8" ht="30">
      <c r="B19" s="116" t="s">
        <v>374</v>
      </c>
      <c r="C19" s="117">
        <f>C18+1</f>
        <v>8</v>
      </c>
      <c r="D19" s="31" t="s">
        <v>88</v>
      </c>
      <c r="E19" s="66" t="s">
        <v>170</v>
      </c>
      <c r="F19" s="17">
        <v>3</v>
      </c>
      <c r="G19" s="13"/>
      <c r="H19" s="14"/>
    </row>
    <row r="20" spans="2:8" ht="15">
      <c r="B20" s="116"/>
      <c r="C20" s="118"/>
      <c r="D20" s="13"/>
      <c r="E20" s="25"/>
      <c r="F20" s="17"/>
      <c r="G20" s="13"/>
      <c r="H20" s="14"/>
    </row>
    <row r="21" spans="2:8" ht="15">
      <c r="B21" s="116"/>
      <c r="C21" s="118"/>
      <c r="D21" s="93" t="s">
        <v>102</v>
      </c>
      <c r="E21" s="25"/>
      <c r="F21" s="17"/>
      <c r="G21" s="13"/>
      <c r="H21" s="14"/>
    </row>
    <row r="22" spans="2:8" ht="15">
      <c r="B22" s="116"/>
      <c r="C22" s="118"/>
      <c r="D22" s="78" t="s">
        <v>22</v>
      </c>
      <c r="E22" s="25"/>
      <c r="F22" s="17"/>
      <c r="G22" s="13"/>
      <c r="H22" s="14"/>
    </row>
    <row r="23" spans="2:8" ht="75">
      <c r="B23" s="116"/>
      <c r="C23" s="118"/>
      <c r="D23" s="94" t="s">
        <v>527</v>
      </c>
      <c r="E23" s="25"/>
      <c r="F23" s="17"/>
      <c r="G23" s="13"/>
      <c r="H23" s="14"/>
    </row>
    <row r="24" spans="2:8" ht="15">
      <c r="B24" s="116" t="s">
        <v>374</v>
      </c>
      <c r="C24" s="118">
        <f>C19+1</f>
        <v>9</v>
      </c>
      <c r="D24" s="92" t="s">
        <v>50</v>
      </c>
      <c r="E24" s="66" t="s">
        <v>23</v>
      </c>
      <c r="F24" s="30">
        <v>282.5</v>
      </c>
      <c r="G24" s="13"/>
      <c r="H24" s="14"/>
    </row>
    <row r="25" spans="2:8" ht="15">
      <c r="B25" s="116" t="s">
        <v>374</v>
      </c>
      <c r="C25" s="118">
        <f>C24+1</f>
        <v>10</v>
      </c>
      <c r="D25" s="92" t="s">
        <v>24</v>
      </c>
      <c r="E25" s="66" t="s">
        <v>23</v>
      </c>
      <c r="F25" s="24">
        <v>144</v>
      </c>
      <c r="G25" s="13"/>
      <c r="H25" s="14"/>
    </row>
    <row r="26" spans="2:8" ht="75">
      <c r="B26" s="116"/>
      <c r="C26" s="118"/>
      <c r="D26" s="96" t="s">
        <v>528</v>
      </c>
      <c r="E26" s="66"/>
      <c r="F26" s="24"/>
      <c r="G26" s="13"/>
      <c r="H26" s="14"/>
    </row>
    <row r="27" spans="2:8" ht="15">
      <c r="B27" s="116" t="s">
        <v>374</v>
      </c>
      <c r="C27" s="118">
        <f>C25+1</f>
        <v>11</v>
      </c>
      <c r="D27" s="92" t="s">
        <v>50</v>
      </c>
      <c r="E27" s="66" t="s">
        <v>23</v>
      </c>
      <c r="F27" s="30">
        <v>99.5</v>
      </c>
      <c r="G27" s="13"/>
      <c r="H27" s="14"/>
    </row>
    <row r="28" spans="2:8" ht="15">
      <c r="B28" s="116" t="s">
        <v>374</v>
      </c>
      <c r="C28" s="118">
        <f>C27+1</f>
        <v>12</v>
      </c>
      <c r="D28" s="92" t="s">
        <v>25</v>
      </c>
      <c r="E28" s="66" t="s">
        <v>23</v>
      </c>
      <c r="F28" s="24">
        <v>9</v>
      </c>
      <c r="G28" s="13"/>
      <c r="H28" s="14"/>
    </row>
    <row r="29" spans="2:8" ht="75">
      <c r="B29" s="116"/>
      <c r="C29" s="118"/>
      <c r="D29" s="96" t="s">
        <v>538</v>
      </c>
      <c r="E29" s="66"/>
      <c r="F29" s="24"/>
      <c r="G29" s="13"/>
      <c r="H29" s="14"/>
    </row>
    <row r="30" spans="2:8" ht="15">
      <c r="B30" s="116" t="s">
        <v>374</v>
      </c>
      <c r="C30" s="118">
        <f>C28+1</f>
        <v>13</v>
      </c>
      <c r="D30" s="92" t="s">
        <v>50</v>
      </c>
      <c r="E30" s="66" t="s">
        <v>23</v>
      </c>
      <c r="F30" s="24">
        <v>7</v>
      </c>
      <c r="G30" s="13"/>
      <c r="H30" s="14"/>
    </row>
    <row r="31" spans="2:8" ht="15.75" thickBot="1">
      <c r="B31" s="116" t="s">
        <v>374</v>
      </c>
      <c r="C31" s="118">
        <f>C30+1</f>
        <v>14</v>
      </c>
      <c r="D31" s="92" t="s">
        <v>24</v>
      </c>
      <c r="E31" s="66" t="s">
        <v>23</v>
      </c>
      <c r="F31" s="24">
        <v>20</v>
      </c>
      <c r="G31" s="13"/>
      <c r="H31" s="14"/>
    </row>
    <row r="32" spans="2:8" ht="25.5" customHeight="1" thickBot="1">
      <c r="B32" s="121"/>
      <c r="C32" s="122"/>
      <c r="D32" s="57"/>
      <c r="E32" s="58"/>
      <c r="F32" s="59"/>
      <c r="G32" s="82" t="s">
        <v>375</v>
      </c>
      <c r="H32" s="81">
        <f>SUM(H7:H31)</f>
        <v>0</v>
      </c>
    </row>
    <row r="33" spans="2:8" ht="15">
      <c r="B33" s="116"/>
      <c r="C33" s="118"/>
      <c r="D33" s="92" t="s">
        <v>75</v>
      </c>
      <c r="E33" s="66"/>
      <c r="F33" s="66"/>
      <c r="G33" s="13"/>
      <c r="H33" s="14"/>
    </row>
    <row r="34" spans="2:8" ht="15">
      <c r="B34" s="116"/>
      <c r="C34" s="118"/>
      <c r="D34" s="67" t="s">
        <v>78</v>
      </c>
      <c r="E34" s="66"/>
      <c r="F34" s="66"/>
      <c r="G34" s="13"/>
      <c r="H34" s="14"/>
    </row>
    <row r="35" spans="2:8" ht="15">
      <c r="B35" s="116"/>
      <c r="C35" s="118"/>
      <c r="D35" s="96" t="s">
        <v>14</v>
      </c>
      <c r="E35" s="66"/>
      <c r="F35" s="24"/>
      <c r="G35" s="13"/>
      <c r="H35" s="14"/>
    </row>
    <row r="36" spans="2:8" ht="15">
      <c r="B36" s="116" t="s">
        <v>374</v>
      </c>
      <c r="C36" s="118">
        <f>C31+1</f>
        <v>15</v>
      </c>
      <c r="D36" s="90" t="s">
        <v>10</v>
      </c>
      <c r="E36" s="66" t="s">
        <v>8</v>
      </c>
      <c r="F36" s="24">
        <v>3</v>
      </c>
      <c r="G36" s="13"/>
      <c r="H36" s="14"/>
    </row>
    <row r="37" spans="2:8" ht="15">
      <c r="B37" s="116"/>
      <c r="C37" s="118"/>
      <c r="D37" s="96" t="s">
        <v>15</v>
      </c>
      <c r="E37" s="66"/>
      <c r="F37" s="24"/>
      <c r="G37" s="13"/>
      <c r="H37" s="14"/>
    </row>
    <row r="38" spans="2:8" ht="15">
      <c r="B38" s="116" t="s">
        <v>374</v>
      </c>
      <c r="C38" s="118">
        <f>C36+1</f>
        <v>16</v>
      </c>
      <c r="D38" s="90" t="s">
        <v>10</v>
      </c>
      <c r="E38" s="66" t="s">
        <v>8</v>
      </c>
      <c r="F38" s="24">
        <v>1</v>
      </c>
      <c r="G38" s="13"/>
      <c r="H38" s="14"/>
    </row>
    <row r="39" spans="2:8" ht="15">
      <c r="B39" s="116"/>
      <c r="C39" s="118"/>
      <c r="D39" s="96" t="s">
        <v>578</v>
      </c>
      <c r="E39" s="66"/>
      <c r="F39" s="24"/>
      <c r="G39" s="13"/>
      <c r="H39" s="14"/>
    </row>
    <row r="40" spans="2:8" ht="15">
      <c r="B40" s="116" t="s">
        <v>374</v>
      </c>
      <c r="C40" s="118">
        <f>C38+1</f>
        <v>17</v>
      </c>
      <c r="D40" s="90" t="s">
        <v>542</v>
      </c>
      <c r="E40" s="25" t="s">
        <v>8</v>
      </c>
      <c r="F40" s="17">
        <v>10</v>
      </c>
      <c r="G40" s="13"/>
      <c r="H40" s="14"/>
    </row>
    <row r="41" spans="2:8" ht="30">
      <c r="B41" s="116"/>
      <c r="C41" s="118"/>
      <c r="D41" s="96" t="s">
        <v>580</v>
      </c>
      <c r="E41" s="66"/>
      <c r="F41" s="66"/>
      <c r="G41" s="13"/>
      <c r="H41" s="14"/>
    </row>
    <row r="42" spans="2:8" ht="15">
      <c r="B42" s="116" t="s">
        <v>374</v>
      </c>
      <c r="C42" s="118">
        <f>18+1</f>
        <v>19</v>
      </c>
      <c r="D42" s="90" t="s">
        <v>565</v>
      </c>
      <c r="E42" s="66" t="s">
        <v>2</v>
      </c>
      <c r="F42" s="24">
        <v>1</v>
      </c>
      <c r="G42" s="13"/>
      <c r="H42" s="14"/>
    </row>
    <row r="43" spans="2:8" ht="15">
      <c r="B43" s="116" t="s">
        <v>374</v>
      </c>
      <c r="C43" s="118">
        <f>C42+1</f>
        <v>20</v>
      </c>
      <c r="D43" s="90" t="s">
        <v>552</v>
      </c>
      <c r="E43" s="66" t="s">
        <v>2</v>
      </c>
      <c r="F43" s="24">
        <v>17</v>
      </c>
      <c r="G43" s="13"/>
      <c r="H43" s="14"/>
    </row>
    <row r="44" spans="2:8" ht="15">
      <c r="B44" s="116"/>
      <c r="C44" s="117"/>
      <c r="D44" s="96" t="s">
        <v>45</v>
      </c>
      <c r="E44" s="88"/>
      <c r="F44" s="100"/>
      <c r="G44" s="13"/>
      <c r="H44" s="14"/>
    </row>
    <row r="45" spans="2:8" ht="15">
      <c r="B45" s="116" t="s">
        <v>374</v>
      </c>
      <c r="C45" s="118">
        <f>C43+1</f>
        <v>21</v>
      </c>
      <c r="D45" s="90" t="s">
        <v>4</v>
      </c>
      <c r="E45" s="66" t="s">
        <v>8</v>
      </c>
      <c r="F45" s="24">
        <v>3</v>
      </c>
      <c r="G45" s="13"/>
      <c r="H45" s="14"/>
    </row>
    <row r="46" spans="2:8" ht="15">
      <c r="B46" s="116"/>
      <c r="C46" s="118"/>
      <c r="D46" s="67" t="s">
        <v>79</v>
      </c>
      <c r="E46" s="66"/>
      <c r="F46" s="24"/>
      <c r="G46" s="13"/>
      <c r="H46" s="14"/>
    </row>
    <row r="47" spans="2:8" ht="15">
      <c r="B47" s="116"/>
      <c r="C47" s="118"/>
      <c r="D47" s="96" t="s">
        <v>19</v>
      </c>
      <c r="E47" s="66"/>
      <c r="F47" s="24"/>
      <c r="G47" s="13"/>
      <c r="H47" s="14"/>
    </row>
    <row r="48" spans="2:8" ht="15">
      <c r="B48" s="116" t="s">
        <v>374</v>
      </c>
      <c r="C48" s="118">
        <f>C45+1</f>
        <v>22</v>
      </c>
      <c r="D48" s="31" t="s">
        <v>555</v>
      </c>
      <c r="E48" s="25" t="s">
        <v>8</v>
      </c>
      <c r="F48" s="17">
        <v>14</v>
      </c>
      <c r="G48" s="13"/>
      <c r="H48" s="14"/>
    </row>
    <row r="49" spans="2:8" ht="15">
      <c r="B49" s="116"/>
      <c r="C49" s="118"/>
      <c r="D49" s="96" t="s">
        <v>46</v>
      </c>
      <c r="E49" s="66"/>
      <c r="F49" s="24"/>
      <c r="G49" s="13"/>
      <c r="H49" s="14"/>
    </row>
    <row r="50" spans="2:8" ht="15">
      <c r="B50" s="116" t="s">
        <v>374</v>
      </c>
      <c r="C50" s="118">
        <f>C48+1</f>
        <v>23</v>
      </c>
      <c r="D50" s="31" t="s">
        <v>47</v>
      </c>
      <c r="E50" s="25" t="s">
        <v>8</v>
      </c>
      <c r="F50" s="24">
        <v>7</v>
      </c>
      <c r="G50" s="13"/>
      <c r="H50" s="14"/>
    </row>
    <row r="51" spans="2:8" ht="15">
      <c r="B51" s="116" t="s">
        <v>374</v>
      </c>
      <c r="C51" s="118">
        <f>C50+1</f>
        <v>24</v>
      </c>
      <c r="D51" s="31" t="s">
        <v>156</v>
      </c>
      <c r="E51" s="25" t="s">
        <v>8</v>
      </c>
      <c r="F51" s="24">
        <v>13</v>
      </c>
      <c r="G51" s="13"/>
      <c r="H51" s="14"/>
    </row>
    <row r="52" spans="2:8" ht="15">
      <c r="B52" s="116"/>
      <c r="C52" s="118"/>
      <c r="D52" s="96" t="s">
        <v>44</v>
      </c>
      <c r="E52" s="66"/>
      <c r="F52" s="66"/>
      <c r="G52" s="13"/>
      <c r="H52" s="14"/>
    </row>
    <row r="53" spans="2:8" ht="15">
      <c r="B53" s="116" t="s">
        <v>374</v>
      </c>
      <c r="C53" s="118">
        <f>C51+1</f>
        <v>25</v>
      </c>
      <c r="D53" s="90" t="s">
        <v>540</v>
      </c>
      <c r="E53" s="66" t="s">
        <v>8</v>
      </c>
      <c r="F53" s="24">
        <v>1</v>
      </c>
      <c r="G53" s="13"/>
      <c r="H53" s="14"/>
    </row>
    <row r="54" spans="2:8" ht="15">
      <c r="B54" s="116"/>
      <c r="C54" s="118"/>
      <c r="D54" s="96" t="s">
        <v>49</v>
      </c>
      <c r="E54" s="25"/>
      <c r="F54" s="24"/>
      <c r="G54" s="13"/>
      <c r="H54" s="14"/>
    </row>
    <row r="55" spans="2:8" ht="15">
      <c r="B55" s="116" t="s">
        <v>374</v>
      </c>
      <c r="C55" s="118">
        <f>C53+1</f>
        <v>26</v>
      </c>
      <c r="D55" s="31" t="s">
        <v>542</v>
      </c>
      <c r="E55" s="25" t="s">
        <v>8</v>
      </c>
      <c r="F55" s="24">
        <v>2</v>
      </c>
      <c r="G55" s="13"/>
      <c r="H55" s="14"/>
    </row>
    <row r="56" spans="2:8" ht="15">
      <c r="B56" s="116"/>
      <c r="C56" s="118"/>
      <c r="D56" s="96" t="s">
        <v>133</v>
      </c>
      <c r="E56" s="25"/>
      <c r="F56" s="17"/>
      <c r="G56" s="13"/>
      <c r="H56" s="14"/>
    </row>
    <row r="57" spans="2:8" ht="15">
      <c r="B57" s="116" t="s">
        <v>374</v>
      </c>
      <c r="C57" s="118">
        <f>C55+1</f>
        <v>27</v>
      </c>
      <c r="D57" s="31" t="s">
        <v>570</v>
      </c>
      <c r="E57" s="25" t="s">
        <v>8</v>
      </c>
      <c r="F57" s="17">
        <v>1</v>
      </c>
      <c r="G57" s="13"/>
      <c r="H57" s="14"/>
    </row>
    <row r="58" spans="2:8" ht="15">
      <c r="B58" s="116"/>
      <c r="C58" s="118"/>
      <c r="D58" s="96" t="s">
        <v>143</v>
      </c>
      <c r="E58" s="25"/>
      <c r="F58" s="17"/>
      <c r="G58" s="13"/>
      <c r="H58" s="14"/>
    </row>
    <row r="59" spans="2:8" ht="15">
      <c r="B59" s="116" t="s">
        <v>374</v>
      </c>
      <c r="C59" s="118">
        <f>C57+1</f>
        <v>28</v>
      </c>
      <c r="D59" s="31" t="s">
        <v>555</v>
      </c>
      <c r="E59" s="25" t="s">
        <v>8</v>
      </c>
      <c r="F59" s="17">
        <v>5</v>
      </c>
      <c r="G59" s="13"/>
      <c r="H59" s="14"/>
    </row>
    <row r="60" spans="2:8" ht="15">
      <c r="B60" s="116"/>
      <c r="C60" s="118"/>
      <c r="D60" s="31"/>
      <c r="E60" s="25"/>
      <c r="F60" s="17"/>
      <c r="G60" s="13"/>
      <c r="H60" s="14"/>
    </row>
    <row r="61" spans="2:8" ht="15">
      <c r="B61" s="116"/>
      <c r="C61" s="118"/>
      <c r="D61" s="92" t="s">
        <v>0</v>
      </c>
      <c r="E61" s="13"/>
      <c r="F61" s="13"/>
      <c r="G61" s="13"/>
      <c r="H61" s="14"/>
    </row>
    <row r="62" spans="2:8" ht="15">
      <c r="B62" s="116"/>
      <c r="C62" s="118"/>
      <c r="D62" s="96" t="s">
        <v>42</v>
      </c>
      <c r="E62" s="66"/>
      <c r="F62" s="66"/>
      <c r="G62" s="13"/>
      <c r="H62" s="14"/>
    </row>
    <row r="63" spans="2:8" ht="15">
      <c r="B63" s="116" t="s">
        <v>374</v>
      </c>
      <c r="C63" s="118">
        <f>C59+1</f>
        <v>29</v>
      </c>
      <c r="D63" s="90" t="s">
        <v>4</v>
      </c>
      <c r="E63" s="66" t="s">
        <v>2</v>
      </c>
      <c r="F63" s="24">
        <v>6</v>
      </c>
      <c r="G63" s="13"/>
      <c r="H63" s="14"/>
    </row>
    <row r="64" spans="2:8" ht="45">
      <c r="B64" s="116"/>
      <c r="C64" s="118"/>
      <c r="D64" s="96" t="s">
        <v>40</v>
      </c>
      <c r="E64" s="66"/>
      <c r="F64" s="66"/>
      <c r="G64" s="13"/>
      <c r="H64" s="14"/>
    </row>
    <row r="65" spans="2:8" ht="15">
      <c r="B65" s="116" t="s">
        <v>374</v>
      </c>
      <c r="C65" s="118">
        <f>C63+1</f>
        <v>30</v>
      </c>
      <c r="D65" s="90" t="s">
        <v>1</v>
      </c>
      <c r="E65" s="66" t="s">
        <v>2</v>
      </c>
      <c r="F65" s="24">
        <v>11</v>
      </c>
      <c r="G65" s="13"/>
      <c r="H65" s="14"/>
    </row>
    <row r="66" spans="2:8" ht="30">
      <c r="B66" s="116"/>
      <c r="C66" s="118"/>
      <c r="D66" s="96" t="s">
        <v>137</v>
      </c>
      <c r="E66" s="66"/>
      <c r="F66" s="24"/>
      <c r="G66" s="13"/>
      <c r="H66" s="14"/>
    </row>
    <row r="67" spans="2:8" ht="15">
      <c r="B67" s="116" t="s">
        <v>374</v>
      </c>
      <c r="C67" s="118">
        <f>C65+1</f>
        <v>31</v>
      </c>
      <c r="D67" s="90" t="s">
        <v>1</v>
      </c>
      <c r="E67" s="66" t="s">
        <v>2</v>
      </c>
      <c r="F67" s="24">
        <v>1</v>
      </c>
      <c r="G67" s="13"/>
      <c r="H67" s="14"/>
    </row>
    <row r="68" spans="2:8" ht="30">
      <c r="B68" s="116"/>
      <c r="C68" s="118"/>
      <c r="D68" s="96" t="s">
        <v>41</v>
      </c>
      <c r="E68" s="66"/>
      <c r="F68" s="66"/>
      <c r="G68" s="13"/>
      <c r="H68" s="14"/>
    </row>
    <row r="69" spans="2:8" ht="15">
      <c r="B69" s="116" t="s">
        <v>374</v>
      </c>
      <c r="C69" s="119">
        <f>C67+1</f>
        <v>32</v>
      </c>
      <c r="D69" s="31" t="s">
        <v>1</v>
      </c>
      <c r="E69" s="25" t="s">
        <v>2</v>
      </c>
      <c r="F69" s="17">
        <v>7</v>
      </c>
      <c r="G69" s="13"/>
      <c r="H69" s="14"/>
    </row>
    <row r="70" spans="2:8" ht="30">
      <c r="B70" s="116"/>
      <c r="C70" s="118"/>
      <c r="D70" s="94" t="s">
        <v>135</v>
      </c>
      <c r="E70" s="25"/>
      <c r="F70" s="17"/>
      <c r="G70" s="13"/>
      <c r="H70" s="14"/>
    </row>
    <row r="71" spans="2:8" ht="15.75" thickBot="1">
      <c r="B71" s="116" t="s">
        <v>374</v>
      </c>
      <c r="C71" s="118">
        <f>C69+1</f>
        <v>33</v>
      </c>
      <c r="D71" s="31" t="s">
        <v>21</v>
      </c>
      <c r="E71" s="25" t="s">
        <v>2</v>
      </c>
      <c r="F71" s="17">
        <v>3</v>
      </c>
      <c r="G71" s="13"/>
      <c r="H71" s="14"/>
    </row>
    <row r="72" spans="2:8" ht="25.5" customHeight="1" thickBot="1">
      <c r="B72" s="121"/>
      <c r="C72" s="122"/>
      <c r="D72" s="57"/>
      <c r="E72" s="58"/>
      <c r="F72" s="59"/>
      <c r="G72" s="82" t="s">
        <v>376</v>
      </c>
      <c r="H72" s="81">
        <f>SUM(H34:H71)</f>
        <v>0</v>
      </c>
    </row>
    <row r="73" spans="2:8" ht="15">
      <c r="B73" s="116"/>
      <c r="C73" s="118"/>
      <c r="D73" s="92" t="s">
        <v>26</v>
      </c>
      <c r="E73" s="66"/>
      <c r="F73" s="24"/>
      <c r="G73" s="13"/>
      <c r="H73" s="14"/>
    </row>
    <row r="74" spans="2:8" ht="15">
      <c r="B74" s="116"/>
      <c r="C74" s="118"/>
      <c r="D74" s="101" t="s">
        <v>80</v>
      </c>
      <c r="E74" s="66"/>
      <c r="F74" s="24"/>
      <c r="G74" s="13"/>
      <c r="H74" s="14"/>
    </row>
    <row r="75" spans="2:8" ht="30">
      <c r="B75" s="116"/>
      <c r="C75" s="118"/>
      <c r="D75" s="96" t="s">
        <v>139</v>
      </c>
      <c r="E75" s="66"/>
      <c r="F75" s="24"/>
      <c r="G75" s="13"/>
      <c r="H75" s="14"/>
    </row>
    <row r="76" spans="2:8" ht="15">
      <c r="B76" s="116" t="s">
        <v>374</v>
      </c>
      <c r="C76" s="117">
        <f>C71+1</f>
        <v>34</v>
      </c>
      <c r="D76" s="92" t="s">
        <v>24</v>
      </c>
      <c r="E76" s="88" t="s">
        <v>2</v>
      </c>
      <c r="F76" s="24">
        <v>1</v>
      </c>
      <c r="G76" s="13"/>
      <c r="H76" s="14"/>
    </row>
    <row r="77" spans="2:8" ht="30">
      <c r="B77" s="116"/>
      <c r="C77" s="118"/>
      <c r="D77" s="96" t="s">
        <v>97</v>
      </c>
      <c r="E77" s="66"/>
      <c r="F77" s="24"/>
      <c r="G77" s="13"/>
      <c r="H77" s="14"/>
    </row>
    <row r="78" spans="2:8" ht="15">
      <c r="B78" s="116" t="s">
        <v>374</v>
      </c>
      <c r="C78" s="117">
        <f>C76+1</f>
        <v>35</v>
      </c>
      <c r="D78" s="92" t="s">
        <v>24</v>
      </c>
      <c r="E78" s="88" t="s">
        <v>2</v>
      </c>
      <c r="F78" s="24">
        <v>1</v>
      </c>
      <c r="G78" s="13"/>
      <c r="H78" s="14"/>
    </row>
    <row r="79" spans="2:8" ht="30">
      <c r="B79" s="116"/>
      <c r="C79" s="117"/>
      <c r="D79" s="96" t="s">
        <v>157</v>
      </c>
      <c r="E79" s="66"/>
      <c r="F79" s="24"/>
      <c r="G79" s="13"/>
      <c r="H79" s="14"/>
    </row>
    <row r="80" spans="2:8" ht="15">
      <c r="B80" s="116" t="s">
        <v>374</v>
      </c>
      <c r="C80" s="117">
        <f>C78+1</f>
        <v>36</v>
      </c>
      <c r="D80" s="92" t="s">
        <v>24</v>
      </c>
      <c r="E80" s="88" t="s">
        <v>2</v>
      </c>
      <c r="F80" s="24">
        <v>2</v>
      </c>
      <c r="G80" s="13"/>
      <c r="H80" s="14"/>
    </row>
    <row r="81" spans="2:8" ht="15">
      <c r="B81" s="116"/>
      <c r="C81" s="118"/>
      <c r="D81" s="101" t="s">
        <v>77</v>
      </c>
      <c r="E81" s="66"/>
      <c r="F81" s="24"/>
      <c r="G81" s="13"/>
      <c r="H81" s="14"/>
    </row>
    <row r="82" spans="2:8" ht="30">
      <c r="B82" s="116" t="s">
        <v>374</v>
      </c>
      <c r="C82" s="117">
        <f>C80+1</f>
        <v>37</v>
      </c>
      <c r="D82" s="92" t="s">
        <v>160</v>
      </c>
      <c r="E82" s="88" t="s">
        <v>2</v>
      </c>
      <c r="F82" s="24">
        <v>9</v>
      </c>
      <c r="G82" s="13"/>
      <c r="H82" s="14"/>
    </row>
    <row r="83" spans="2:8" ht="15">
      <c r="B83" s="116"/>
      <c r="C83" s="117"/>
      <c r="D83" s="96" t="s">
        <v>144</v>
      </c>
      <c r="E83" s="88"/>
      <c r="F83" s="24"/>
      <c r="G83" s="13"/>
      <c r="H83" s="14"/>
    </row>
    <row r="84" spans="2:8" ht="15">
      <c r="B84" s="116" t="s">
        <v>374</v>
      </c>
      <c r="C84" s="117">
        <f>C82+1</f>
        <v>38</v>
      </c>
      <c r="D84" s="92" t="s">
        <v>171</v>
      </c>
      <c r="E84" s="88" t="s">
        <v>23</v>
      </c>
      <c r="F84" s="24">
        <v>6</v>
      </c>
      <c r="G84" s="13"/>
      <c r="H84" s="14"/>
    </row>
    <row r="85" spans="2:8" ht="15">
      <c r="B85" s="116"/>
      <c r="C85" s="117"/>
      <c r="D85" s="92"/>
      <c r="E85" s="88"/>
      <c r="F85" s="24"/>
      <c r="G85" s="13"/>
      <c r="H85" s="14"/>
    </row>
    <row r="86" spans="2:8" ht="15">
      <c r="B86" s="116"/>
      <c r="C86" s="117"/>
      <c r="D86" s="92" t="s">
        <v>28</v>
      </c>
      <c r="E86" s="88"/>
      <c r="F86" s="24"/>
      <c r="G86" s="13"/>
      <c r="H86" s="14"/>
    </row>
    <row r="87" spans="2:8" ht="15">
      <c r="B87" s="116"/>
      <c r="C87" s="117"/>
      <c r="D87" s="96" t="s">
        <v>29</v>
      </c>
      <c r="E87" s="88"/>
      <c r="F87" s="24"/>
      <c r="G87" s="13"/>
      <c r="H87" s="14"/>
    </row>
    <row r="88" spans="2:8" ht="15">
      <c r="B88" s="116" t="s">
        <v>374</v>
      </c>
      <c r="C88" s="117">
        <f>C84+1</f>
        <v>39</v>
      </c>
      <c r="D88" s="92" t="s">
        <v>30</v>
      </c>
      <c r="E88" s="88" t="s">
        <v>31</v>
      </c>
      <c r="F88" s="24">
        <v>1</v>
      </c>
      <c r="G88" s="13"/>
      <c r="H88" s="14"/>
    </row>
    <row r="89" spans="2:8" ht="15">
      <c r="B89" s="116" t="s">
        <v>374</v>
      </c>
      <c r="C89" s="117">
        <f aca="true" t="shared" si="0" ref="C89:C94">C88+1</f>
        <v>40</v>
      </c>
      <c r="D89" s="92" t="s">
        <v>32</v>
      </c>
      <c r="E89" s="88" t="s">
        <v>31</v>
      </c>
      <c r="F89" s="24">
        <v>3</v>
      </c>
      <c r="G89" s="13"/>
      <c r="H89" s="14"/>
    </row>
    <row r="90" spans="2:8" ht="15">
      <c r="B90" s="116" t="s">
        <v>374</v>
      </c>
      <c r="C90" s="117">
        <f t="shared" si="0"/>
        <v>41</v>
      </c>
      <c r="D90" s="92" t="s">
        <v>33</v>
      </c>
      <c r="E90" s="88" t="s">
        <v>31</v>
      </c>
      <c r="F90" s="24">
        <v>8</v>
      </c>
      <c r="G90" s="13"/>
      <c r="H90" s="14"/>
    </row>
    <row r="91" spans="2:8" ht="15">
      <c r="B91" s="116" t="s">
        <v>374</v>
      </c>
      <c r="C91" s="117">
        <f t="shared" si="0"/>
        <v>42</v>
      </c>
      <c r="D91" s="92" t="s">
        <v>34</v>
      </c>
      <c r="E91" s="88" t="s">
        <v>31</v>
      </c>
      <c r="F91" s="24">
        <v>1</v>
      </c>
      <c r="G91" s="13"/>
      <c r="H91" s="14"/>
    </row>
    <row r="92" spans="2:8" ht="15">
      <c r="B92" s="116" t="s">
        <v>374</v>
      </c>
      <c r="C92" s="117">
        <f t="shared" si="0"/>
        <v>43</v>
      </c>
      <c r="D92" s="92" t="s">
        <v>36</v>
      </c>
      <c r="E92" s="88" t="s">
        <v>31</v>
      </c>
      <c r="F92" s="24">
        <v>8</v>
      </c>
      <c r="G92" s="13"/>
      <c r="H92" s="14"/>
    </row>
    <row r="93" spans="2:8" ht="30">
      <c r="B93" s="116" t="s">
        <v>374</v>
      </c>
      <c r="C93" s="117">
        <f t="shared" si="0"/>
        <v>44</v>
      </c>
      <c r="D93" s="78" t="s">
        <v>67</v>
      </c>
      <c r="E93" s="88" t="s">
        <v>31</v>
      </c>
      <c r="F93" s="24">
        <v>2</v>
      </c>
      <c r="G93" s="13"/>
      <c r="H93" s="14"/>
    </row>
    <row r="94" spans="2:8" ht="15">
      <c r="B94" s="116" t="s">
        <v>374</v>
      </c>
      <c r="C94" s="117">
        <f t="shared" si="0"/>
        <v>45</v>
      </c>
      <c r="D94" s="92" t="s">
        <v>158</v>
      </c>
      <c r="E94" s="88" t="s">
        <v>31</v>
      </c>
      <c r="F94" s="24">
        <v>1</v>
      </c>
      <c r="G94" s="13"/>
      <c r="H94" s="14"/>
    </row>
    <row r="95" spans="2:8" ht="30">
      <c r="B95" s="116"/>
      <c r="C95" s="117"/>
      <c r="D95" s="96" t="s">
        <v>579</v>
      </c>
      <c r="E95" s="66"/>
      <c r="F95" s="24"/>
      <c r="G95" s="13"/>
      <c r="H95" s="14"/>
    </row>
    <row r="96" spans="2:8" ht="15">
      <c r="B96" s="116" t="s">
        <v>374</v>
      </c>
      <c r="C96" s="117">
        <f>C94+1</f>
        <v>46</v>
      </c>
      <c r="D96" s="92" t="s">
        <v>172</v>
      </c>
      <c r="E96" s="66" t="s">
        <v>31</v>
      </c>
      <c r="F96" s="24">
        <v>5</v>
      </c>
      <c r="G96" s="13"/>
      <c r="H96" s="14"/>
    </row>
    <row r="97" spans="2:8" ht="15">
      <c r="B97" s="116" t="s">
        <v>374</v>
      </c>
      <c r="C97" s="117">
        <f>C96+1</f>
        <v>47</v>
      </c>
      <c r="D97" s="92" t="s">
        <v>37</v>
      </c>
      <c r="E97" s="66" t="s">
        <v>31</v>
      </c>
      <c r="F97" s="24">
        <v>3</v>
      </c>
      <c r="G97" s="13"/>
      <c r="H97" s="14"/>
    </row>
    <row r="98" spans="2:8" ht="15">
      <c r="B98" s="116"/>
      <c r="C98" s="117"/>
      <c r="D98" s="92" t="s">
        <v>83</v>
      </c>
      <c r="E98" s="66"/>
      <c r="F98" s="24"/>
      <c r="G98" s="13"/>
      <c r="H98" s="14"/>
    </row>
    <row r="99" spans="2:8" ht="15">
      <c r="B99" s="116" t="s">
        <v>374</v>
      </c>
      <c r="C99" s="117">
        <f>C97+1</f>
        <v>48</v>
      </c>
      <c r="D99" s="92" t="s">
        <v>82</v>
      </c>
      <c r="E99" s="66" t="s">
        <v>8</v>
      </c>
      <c r="F99" s="24">
        <v>6</v>
      </c>
      <c r="G99" s="13"/>
      <c r="H99" s="14"/>
    </row>
    <row r="100" spans="2:8" ht="15">
      <c r="B100" s="116"/>
      <c r="C100" s="117"/>
      <c r="D100" s="92"/>
      <c r="E100" s="66"/>
      <c r="F100" s="24"/>
      <c r="G100" s="13"/>
      <c r="H100" s="14"/>
    </row>
    <row r="101" spans="2:8" ht="15">
      <c r="B101" s="116"/>
      <c r="C101" s="119"/>
      <c r="D101" s="93" t="s">
        <v>104</v>
      </c>
      <c r="E101" s="25"/>
      <c r="F101" s="24"/>
      <c r="G101" s="13"/>
      <c r="H101" s="14"/>
    </row>
    <row r="102" spans="2:8" ht="15">
      <c r="B102" s="116"/>
      <c r="C102" s="119"/>
      <c r="D102" s="78" t="s">
        <v>22</v>
      </c>
      <c r="E102" s="25"/>
      <c r="F102" s="24"/>
      <c r="G102" s="13"/>
      <c r="H102" s="14"/>
    </row>
    <row r="103" spans="2:8" ht="60">
      <c r="B103" s="116"/>
      <c r="C103" s="119"/>
      <c r="D103" s="94" t="s">
        <v>119</v>
      </c>
      <c r="E103" s="25"/>
      <c r="F103" s="24"/>
      <c r="G103" s="13"/>
      <c r="H103" s="14"/>
    </row>
    <row r="104" spans="2:8" ht="15">
      <c r="B104" s="116" t="s">
        <v>374</v>
      </c>
      <c r="C104" s="119">
        <f>C99+1</f>
        <v>49</v>
      </c>
      <c r="D104" s="31" t="s">
        <v>50</v>
      </c>
      <c r="E104" s="25" t="s">
        <v>23</v>
      </c>
      <c r="F104" s="24">
        <v>86</v>
      </c>
      <c r="G104" s="13"/>
      <c r="H104" s="14"/>
    </row>
    <row r="105" spans="2:8" ht="15">
      <c r="B105" s="116" t="s">
        <v>374</v>
      </c>
      <c r="C105" s="119">
        <f>C104+1</f>
        <v>50</v>
      </c>
      <c r="D105" s="78" t="s">
        <v>27</v>
      </c>
      <c r="E105" s="25" t="s">
        <v>23</v>
      </c>
      <c r="F105" s="24">
        <v>11</v>
      </c>
      <c r="G105" s="13"/>
      <c r="H105" s="14"/>
    </row>
    <row r="106" spans="2:8" ht="45">
      <c r="B106" s="116"/>
      <c r="C106" s="119"/>
      <c r="D106" s="94" t="s">
        <v>70</v>
      </c>
      <c r="E106" s="25"/>
      <c r="F106" s="24"/>
      <c r="G106" s="13"/>
      <c r="H106" s="14"/>
    </row>
    <row r="107" spans="2:8" ht="15">
      <c r="B107" s="116" t="s">
        <v>374</v>
      </c>
      <c r="C107" s="120">
        <f>C105+1</f>
        <v>51</v>
      </c>
      <c r="D107" s="78" t="s">
        <v>50</v>
      </c>
      <c r="E107" s="25" t="s">
        <v>23</v>
      </c>
      <c r="F107" s="24">
        <v>230.4</v>
      </c>
      <c r="G107" s="13"/>
      <c r="H107" s="14"/>
    </row>
    <row r="108" spans="2:8" ht="15">
      <c r="B108" s="116" t="s">
        <v>374</v>
      </c>
      <c r="C108" s="120">
        <f>C107+1</f>
        <v>52</v>
      </c>
      <c r="D108" s="78" t="s">
        <v>24</v>
      </c>
      <c r="E108" s="25" t="s">
        <v>23</v>
      </c>
      <c r="F108" s="24">
        <v>55</v>
      </c>
      <c r="G108" s="13"/>
      <c r="H108" s="14"/>
    </row>
    <row r="109" spans="2:8" ht="45">
      <c r="B109" s="116"/>
      <c r="C109" s="120"/>
      <c r="D109" s="94" t="s">
        <v>183</v>
      </c>
      <c r="E109" s="25"/>
      <c r="F109" s="24"/>
      <c r="G109" s="13"/>
      <c r="H109" s="14"/>
    </row>
    <row r="110" spans="2:8" ht="15">
      <c r="B110" s="116" t="s">
        <v>374</v>
      </c>
      <c r="C110" s="120">
        <f>C108+1</f>
        <v>53</v>
      </c>
      <c r="D110" s="31" t="s">
        <v>27</v>
      </c>
      <c r="E110" s="25" t="s">
        <v>23</v>
      </c>
      <c r="F110" s="24">
        <v>28.5</v>
      </c>
      <c r="G110" s="13"/>
      <c r="H110" s="14"/>
    </row>
    <row r="111" spans="2:8" ht="45">
      <c r="B111" s="116"/>
      <c r="C111" s="120"/>
      <c r="D111" s="94" t="s">
        <v>71</v>
      </c>
      <c r="E111" s="25"/>
      <c r="F111" s="24"/>
      <c r="G111" s="13"/>
      <c r="H111" s="14"/>
    </row>
    <row r="112" spans="2:8" ht="15">
      <c r="B112" s="116" t="s">
        <v>374</v>
      </c>
      <c r="C112" s="120">
        <f>C110+1</f>
        <v>54</v>
      </c>
      <c r="D112" s="78" t="s">
        <v>24</v>
      </c>
      <c r="E112" s="25" t="s">
        <v>23</v>
      </c>
      <c r="F112" s="24">
        <v>89.5</v>
      </c>
      <c r="G112" s="13"/>
      <c r="H112" s="14"/>
    </row>
    <row r="113" spans="2:8" ht="15">
      <c r="B113" s="116" t="s">
        <v>374</v>
      </c>
      <c r="C113" s="120">
        <f>C112+1</f>
        <v>55</v>
      </c>
      <c r="D113" s="78" t="s">
        <v>27</v>
      </c>
      <c r="E113" s="25" t="s">
        <v>23</v>
      </c>
      <c r="F113" s="24">
        <v>153</v>
      </c>
      <c r="G113" s="13"/>
      <c r="H113" s="14"/>
    </row>
    <row r="114" spans="2:8" ht="15.75" thickBot="1">
      <c r="B114" s="116" t="s">
        <v>374</v>
      </c>
      <c r="C114" s="120">
        <f>C113+1</f>
        <v>56</v>
      </c>
      <c r="D114" s="78" t="s">
        <v>57</v>
      </c>
      <c r="E114" s="25" t="s">
        <v>23</v>
      </c>
      <c r="F114" s="24">
        <v>82.5</v>
      </c>
      <c r="G114" s="13"/>
      <c r="H114" s="14"/>
    </row>
    <row r="115" spans="2:8" ht="25.5" customHeight="1" thickBot="1">
      <c r="B115" s="121"/>
      <c r="C115" s="122"/>
      <c r="D115" s="57"/>
      <c r="E115" s="58"/>
      <c r="F115" s="59"/>
      <c r="G115" s="82" t="s">
        <v>419</v>
      </c>
      <c r="H115" s="81">
        <f>SUM(H74:H114)</f>
        <v>0</v>
      </c>
    </row>
    <row r="116" spans="2:8" ht="15">
      <c r="B116" s="116"/>
      <c r="C116" s="120"/>
      <c r="D116" s="78" t="s">
        <v>26</v>
      </c>
      <c r="E116" s="25"/>
      <c r="F116" s="24"/>
      <c r="G116" s="13"/>
      <c r="H116" s="14"/>
    </row>
    <row r="117" spans="2:8" ht="45">
      <c r="B117" s="116"/>
      <c r="C117" s="120"/>
      <c r="D117" s="94" t="s">
        <v>98</v>
      </c>
      <c r="E117" s="95"/>
      <c r="F117" s="24"/>
      <c r="G117" s="13"/>
      <c r="H117" s="14"/>
    </row>
    <row r="118" spans="2:8" ht="15">
      <c r="B118" s="116" t="s">
        <v>374</v>
      </c>
      <c r="C118" s="120">
        <f>C114+1</f>
        <v>57</v>
      </c>
      <c r="D118" s="78" t="s">
        <v>55</v>
      </c>
      <c r="E118" s="95" t="s">
        <v>2</v>
      </c>
      <c r="F118" s="24">
        <v>4</v>
      </c>
      <c r="G118" s="13"/>
      <c r="H118" s="14"/>
    </row>
    <row r="119" spans="2:8" ht="15">
      <c r="B119" s="116" t="s">
        <v>374</v>
      </c>
      <c r="C119" s="120">
        <f>C118+1</f>
        <v>58</v>
      </c>
      <c r="D119" s="78" t="s">
        <v>24</v>
      </c>
      <c r="E119" s="95" t="s">
        <v>2</v>
      </c>
      <c r="F119" s="24">
        <v>2</v>
      </c>
      <c r="G119" s="13"/>
      <c r="H119" s="14"/>
    </row>
    <row r="120" spans="2:8" ht="15">
      <c r="B120" s="116" t="s">
        <v>374</v>
      </c>
      <c r="C120" s="120">
        <f>C119+1</f>
        <v>59</v>
      </c>
      <c r="D120" s="78" t="s">
        <v>27</v>
      </c>
      <c r="E120" s="95" t="s">
        <v>2</v>
      </c>
      <c r="F120" s="24">
        <v>2</v>
      </c>
      <c r="G120" s="13"/>
      <c r="H120" s="14"/>
    </row>
    <row r="121" spans="2:8" ht="45">
      <c r="B121" s="116"/>
      <c r="C121" s="120"/>
      <c r="D121" s="94" t="s">
        <v>99</v>
      </c>
      <c r="E121" s="95"/>
      <c r="F121" s="24"/>
      <c r="G121" s="13"/>
      <c r="H121" s="14"/>
    </row>
    <row r="122" spans="2:8" ht="15">
      <c r="B122" s="116" t="s">
        <v>374</v>
      </c>
      <c r="C122" s="120">
        <f>C120+1</f>
        <v>60</v>
      </c>
      <c r="D122" s="78" t="s">
        <v>57</v>
      </c>
      <c r="E122" s="95" t="s">
        <v>2</v>
      </c>
      <c r="F122" s="24">
        <v>7</v>
      </c>
      <c r="G122" s="13"/>
      <c r="H122" s="14"/>
    </row>
    <row r="123" spans="2:8" ht="30">
      <c r="B123" s="116"/>
      <c r="C123" s="119"/>
      <c r="D123" s="94" t="s">
        <v>100</v>
      </c>
      <c r="E123" s="25"/>
      <c r="F123" s="24"/>
      <c r="G123" s="13"/>
      <c r="H123" s="14"/>
    </row>
    <row r="124" spans="2:8" ht="15">
      <c r="B124" s="116" t="s">
        <v>374</v>
      </c>
      <c r="C124" s="119">
        <f>C122+1</f>
        <v>61</v>
      </c>
      <c r="D124" s="31" t="s">
        <v>50</v>
      </c>
      <c r="E124" s="25" t="s">
        <v>2</v>
      </c>
      <c r="F124" s="24">
        <v>4</v>
      </c>
      <c r="G124" s="13"/>
      <c r="H124" s="14"/>
    </row>
    <row r="125" spans="2:8" ht="15">
      <c r="B125" s="116" t="s">
        <v>374</v>
      </c>
      <c r="C125" s="119">
        <f>C124+1</f>
        <v>62</v>
      </c>
      <c r="D125" s="31" t="s">
        <v>24</v>
      </c>
      <c r="E125" s="25" t="s">
        <v>2</v>
      </c>
      <c r="F125" s="24">
        <v>4</v>
      </c>
      <c r="G125" s="13"/>
      <c r="H125" s="14"/>
    </row>
    <row r="126" spans="2:8" ht="15">
      <c r="B126" s="116" t="s">
        <v>374</v>
      </c>
      <c r="C126" s="119">
        <f>C125+1</f>
        <v>63</v>
      </c>
      <c r="D126" s="31" t="s">
        <v>27</v>
      </c>
      <c r="E126" s="25" t="s">
        <v>2</v>
      </c>
      <c r="F126" s="24">
        <v>3</v>
      </c>
      <c r="G126" s="13"/>
      <c r="H126" s="14"/>
    </row>
    <row r="127" spans="2:8" ht="15">
      <c r="B127" s="116"/>
      <c r="C127" s="119"/>
      <c r="D127" s="31"/>
      <c r="E127" s="25"/>
      <c r="F127" s="24"/>
      <c r="G127" s="13"/>
      <c r="H127" s="14"/>
    </row>
    <row r="128" spans="2:8" ht="15">
      <c r="B128" s="116"/>
      <c r="C128" s="119"/>
      <c r="D128" s="78" t="s">
        <v>75</v>
      </c>
      <c r="E128" s="95"/>
      <c r="F128" s="24"/>
      <c r="G128" s="13"/>
      <c r="H128" s="14"/>
    </row>
    <row r="129" spans="2:8" ht="15">
      <c r="B129" s="116"/>
      <c r="C129" s="119"/>
      <c r="D129" s="94" t="s">
        <v>92</v>
      </c>
      <c r="E129" s="25"/>
      <c r="F129" s="24"/>
      <c r="G129" s="13"/>
      <c r="H129" s="14"/>
    </row>
    <row r="130" spans="2:8" ht="15">
      <c r="B130" s="116"/>
      <c r="C130" s="119"/>
      <c r="D130" s="91" t="s">
        <v>89</v>
      </c>
      <c r="E130" s="25"/>
      <c r="F130" s="24"/>
      <c r="G130" s="13"/>
      <c r="H130" s="14"/>
    </row>
    <row r="131" spans="2:8" ht="18">
      <c r="B131" s="116" t="s">
        <v>374</v>
      </c>
      <c r="C131" s="119">
        <f>C126+1</f>
        <v>64</v>
      </c>
      <c r="D131" s="31" t="s">
        <v>240</v>
      </c>
      <c r="E131" s="25" t="s">
        <v>8</v>
      </c>
      <c r="F131" s="24">
        <v>14</v>
      </c>
      <c r="G131" s="13"/>
      <c r="H131" s="14"/>
    </row>
    <row r="132" spans="2:8" ht="18">
      <c r="B132" s="116" t="s">
        <v>374</v>
      </c>
      <c r="C132" s="119">
        <f>C131+1</f>
        <v>65</v>
      </c>
      <c r="D132" s="31" t="s">
        <v>231</v>
      </c>
      <c r="E132" s="25" t="s">
        <v>8</v>
      </c>
      <c r="F132" s="24">
        <v>22</v>
      </c>
      <c r="G132" s="13"/>
      <c r="H132" s="14"/>
    </row>
    <row r="133" spans="2:8" ht="15">
      <c r="B133" s="116"/>
      <c r="C133" s="119"/>
      <c r="D133" s="94" t="s">
        <v>90</v>
      </c>
      <c r="E133" s="25"/>
      <c r="F133" s="24"/>
      <c r="G133" s="13"/>
      <c r="H133" s="14"/>
    </row>
    <row r="134" spans="2:8" ht="15">
      <c r="B134" s="116"/>
      <c r="C134" s="120"/>
      <c r="D134" s="94" t="s">
        <v>74</v>
      </c>
      <c r="E134" s="95"/>
      <c r="F134" s="24"/>
      <c r="G134" s="13"/>
      <c r="H134" s="14"/>
    </row>
    <row r="135" spans="2:8" ht="15">
      <c r="B135" s="116" t="s">
        <v>374</v>
      </c>
      <c r="C135" s="120">
        <f>C132+1</f>
        <v>66</v>
      </c>
      <c r="D135" s="78" t="s">
        <v>61</v>
      </c>
      <c r="E135" s="95" t="s">
        <v>8</v>
      </c>
      <c r="F135" s="24">
        <v>9</v>
      </c>
      <c r="G135" s="13"/>
      <c r="H135" s="14"/>
    </row>
    <row r="136" spans="2:8" ht="15">
      <c r="B136" s="116" t="s">
        <v>374</v>
      </c>
      <c r="C136" s="120">
        <f>C135+1</f>
        <v>67</v>
      </c>
      <c r="D136" s="78" t="s">
        <v>72</v>
      </c>
      <c r="E136" s="95" t="s">
        <v>8</v>
      </c>
      <c r="F136" s="24">
        <v>8</v>
      </c>
      <c r="G136" s="13"/>
      <c r="H136" s="14"/>
    </row>
    <row r="137" spans="2:8" ht="15">
      <c r="B137" s="116" t="s">
        <v>374</v>
      </c>
      <c r="C137" s="120">
        <f>C136+1</f>
        <v>68</v>
      </c>
      <c r="D137" s="78" t="s">
        <v>73</v>
      </c>
      <c r="E137" s="95" t="s">
        <v>8</v>
      </c>
      <c r="F137" s="24">
        <v>22</v>
      </c>
      <c r="G137" s="13"/>
      <c r="H137" s="14"/>
    </row>
    <row r="138" spans="2:8" ht="15">
      <c r="B138" s="116"/>
      <c r="C138" s="120"/>
      <c r="D138" s="94" t="s">
        <v>91</v>
      </c>
      <c r="E138" s="95"/>
      <c r="F138" s="24"/>
      <c r="G138" s="13"/>
      <c r="H138" s="14"/>
    </row>
    <row r="139" spans="2:8" ht="15">
      <c r="B139" s="116" t="s">
        <v>374</v>
      </c>
      <c r="C139" s="120">
        <f>C137+1</f>
        <v>69</v>
      </c>
      <c r="D139" s="78" t="s">
        <v>64</v>
      </c>
      <c r="E139" s="95" t="s">
        <v>8</v>
      </c>
      <c r="F139" s="24">
        <v>18</v>
      </c>
      <c r="G139" s="13"/>
      <c r="H139" s="14"/>
    </row>
    <row r="140" spans="2:8" ht="15">
      <c r="B140" s="116"/>
      <c r="C140" s="120"/>
      <c r="D140" s="94" t="s">
        <v>162</v>
      </c>
      <c r="E140" s="95"/>
      <c r="F140" s="24"/>
      <c r="G140" s="13"/>
      <c r="H140" s="14"/>
    </row>
    <row r="141" spans="2:8" ht="15">
      <c r="B141" s="116" t="s">
        <v>374</v>
      </c>
      <c r="C141" s="120">
        <f>C139+1</f>
        <v>70</v>
      </c>
      <c r="D141" s="78" t="s">
        <v>152</v>
      </c>
      <c r="E141" s="95" t="s">
        <v>8</v>
      </c>
      <c r="F141" s="24">
        <v>2</v>
      </c>
      <c r="G141" s="13"/>
      <c r="H141" s="14"/>
    </row>
    <row r="142" spans="2:8" ht="15">
      <c r="B142" s="116" t="s">
        <v>374</v>
      </c>
      <c r="C142" s="120">
        <f>C141+1</f>
        <v>71</v>
      </c>
      <c r="D142" s="78" t="s">
        <v>153</v>
      </c>
      <c r="E142" s="95" t="s">
        <v>8</v>
      </c>
      <c r="F142" s="24">
        <v>2</v>
      </c>
      <c r="G142" s="13"/>
      <c r="H142" s="14"/>
    </row>
    <row r="143" spans="2:8" ht="15">
      <c r="B143" s="116"/>
      <c r="C143" s="120"/>
      <c r="D143" s="94" t="s">
        <v>92</v>
      </c>
      <c r="E143" s="95"/>
      <c r="F143" s="24"/>
      <c r="G143" s="13"/>
      <c r="H143" s="14"/>
    </row>
    <row r="144" spans="2:8" ht="15">
      <c r="B144" s="116"/>
      <c r="C144" s="120"/>
      <c r="D144" s="94" t="s">
        <v>93</v>
      </c>
      <c r="E144" s="95"/>
      <c r="F144" s="24"/>
      <c r="G144" s="13"/>
      <c r="H144" s="14"/>
    </row>
    <row r="145" spans="2:8" ht="33">
      <c r="B145" s="116" t="s">
        <v>374</v>
      </c>
      <c r="C145" s="120">
        <f>C142+1</f>
        <v>72</v>
      </c>
      <c r="D145" s="78" t="s">
        <v>233</v>
      </c>
      <c r="E145" s="95"/>
      <c r="F145" s="24">
        <v>14</v>
      </c>
      <c r="G145" s="13"/>
      <c r="H145" s="14"/>
    </row>
    <row r="146" spans="2:8" ht="15">
      <c r="B146" s="116"/>
      <c r="C146" s="120"/>
      <c r="D146" s="78"/>
      <c r="E146" s="95"/>
      <c r="F146" s="24"/>
      <c r="G146" s="13"/>
      <c r="H146" s="14"/>
    </row>
    <row r="147" spans="2:8" ht="15">
      <c r="B147" s="116"/>
      <c r="C147" s="119"/>
      <c r="D147" s="78" t="s">
        <v>28</v>
      </c>
      <c r="E147" s="25"/>
      <c r="F147" s="24"/>
      <c r="G147" s="13"/>
      <c r="H147" s="14"/>
    </row>
    <row r="148" spans="2:8" ht="15">
      <c r="B148" s="116"/>
      <c r="C148" s="119"/>
      <c r="D148" s="94" t="s">
        <v>29</v>
      </c>
      <c r="E148" s="25"/>
      <c r="F148" s="24"/>
      <c r="G148" s="13"/>
      <c r="H148" s="14"/>
    </row>
    <row r="149" spans="2:8" ht="15">
      <c r="B149" s="116" t="s">
        <v>374</v>
      </c>
      <c r="C149" s="120">
        <f>C145+1</f>
        <v>73</v>
      </c>
      <c r="D149" s="78" t="s">
        <v>30</v>
      </c>
      <c r="E149" s="95" t="s">
        <v>31</v>
      </c>
      <c r="F149" s="24">
        <v>5</v>
      </c>
      <c r="G149" s="13"/>
      <c r="H149" s="14"/>
    </row>
    <row r="150" spans="2:8" ht="15">
      <c r="B150" s="116" t="s">
        <v>374</v>
      </c>
      <c r="C150" s="120">
        <f aca="true" t="shared" si="1" ref="C150:C155">C149+1</f>
        <v>74</v>
      </c>
      <c r="D150" s="78" t="s">
        <v>66</v>
      </c>
      <c r="E150" s="95" t="s">
        <v>31</v>
      </c>
      <c r="F150" s="24">
        <v>5</v>
      </c>
      <c r="G150" s="13"/>
      <c r="H150" s="14"/>
    </row>
    <row r="151" spans="2:8" ht="15">
      <c r="B151" s="116" t="s">
        <v>374</v>
      </c>
      <c r="C151" s="120">
        <f>C150+1</f>
        <v>75</v>
      </c>
      <c r="D151" s="78" t="s">
        <v>33</v>
      </c>
      <c r="E151" s="95" t="s">
        <v>31</v>
      </c>
      <c r="F151" s="24">
        <v>8</v>
      </c>
      <c r="G151" s="13"/>
      <c r="H151" s="14"/>
    </row>
    <row r="152" spans="2:8" ht="15">
      <c r="B152" s="116" t="s">
        <v>374</v>
      </c>
      <c r="C152" s="120">
        <f t="shared" si="1"/>
        <v>76</v>
      </c>
      <c r="D152" s="78" t="s">
        <v>34</v>
      </c>
      <c r="E152" s="95" t="s">
        <v>31</v>
      </c>
      <c r="F152" s="24">
        <v>2</v>
      </c>
      <c r="G152" s="13"/>
      <c r="H152" s="14"/>
    </row>
    <row r="153" spans="2:8" ht="30">
      <c r="B153" s="116" t="s">
        <v>374</v>
      </c>
      <c r="C153" s="120">
        <f>C152+1</f>
        <v>77</v>
      </c>
      <c r="D153" s="78" t="s">
        <v>67</v>
      </c>
      <c r="E153" s="95" t="s">
        <v>31</v>
      </c>
      <c r="F153" s="24">
        <v>16</v>
      </c>
      <c r="G153" s="13"/>
      <c r="H153" s="14"/>
    </row>
    <row r="154" spans="2:8" ht="15">
      <c r="B154" s="116" t="s">
        <v>374</v>
      </c>
      <c r="C154" s="120">
        <f>C153+1</f>
        <v>78</v>
      </c>
      <c r="D154" s="78" t="s">
        <v>111</v>
      </c>
      <c r="E154" s="95" t="s">
        <v>31</v>
      </c>
      <c r="F154" s="24">
        <v>1</v>
      </c>
      <c r="G154" s="13"/>
      <c r="H154" s="14"/>
    </row>
    <row r="155" spans="2:8" ht="15">
      <c r="B155" s="116" t="s">
        <v>374</v>
      </c>
      <c r="C155" s="120">
        <f t="shared" si="1"/>
        <v>79</v>
      </c>
      <c r="D155" s="78" t="s">
        <v>129</v>
      </c>
      <c r="E155" s="95" t="s">
        <v>31</v>
      </c>
      <c r="F155" s="24">
        <v>3</v>
      </c>
      <c r="G155" s="13"/>
      <c r="H155" s="14"/>
    </row>
    <row r="156" spans="2:8" ht="15">
      <c r="B156" s="116" t="s">
        <v>374</v>
      </c>
      <c r="C156" s="120">
        <f>C155+1</f>
        <v>80</v>
      </c>
      <c r="D156" s="78" t="s">
        <v>69</v>
      </c>
      <c r="E156" s="95" t="s">
        <v>31</v>
      </c>
      <c r="F156" s="24">
        <v>7</v>
      </c>
      <c r="G156" s="13"/>
      <c r="H156" s="14"/>
    </row>
    <row r="157" spans="2:8" ht="15">
      <c r="B157" s="116"/>
      <c r="C157" s="120"/>
      <c r="D157" s="96" t="s">
        <v>51</v>
      </c>
      <c r="E157" s="66"/>
      <c r="F157" s="24"/>
      <c r="G157" s="13"/>
      <c r="H157" s="14"/>
    </row>
    <row r="158" spans="2:8" ht="15.75" thickBot="1">
      <c r="B158" s="123" t="s">
        <v>374</v>
      </c>
      <c r="C158" s="136">
        <f>C156+1</f>
        <v>81</v>
      </c>
      <c r="D158" s="97" t="s">
        <v>94</v>
      </c>
      <c r="E158" s="98" t="s">
        <v>31</v>
      </c>
      <c r="F158" s="36">
        <v>1</v>
      </c>
      <c r="G158" s="37"/>
      <c r="H158" s="38"/>
    </row>
    <row r="159" spans="2:8" ht="25.5" customHeight="1" thickBot="1">
      <c r="B159" s="121"/>
      <c r="C159" s="122"/>
      <c r="D159" s="57"/>
      <c r="E159" s="58"/>
      <c r="F159" s="59"/>
      <c r="G159" s="82" t="s">
        <v>420</v>
      </c>
      <c r="H159" s="81">
        <f>SUM(H117:H158)</f>
        <v>0</v>
      </c>
    </row>
    <row r="160" ht="15.75" thickBot="1"/>
    <row r="161" spans="2:8" ht="15.75" thickBot="1">
      <c r="B161" s="52"/>
      <c r="C161" s="53"/>
      <c r="D161" s="54"/>
      <c r="E161" s="55"/>
      <c r="F161" s="39"/>
      <c r="G161" s="39" t="s">
        <v>375</v>
      </c>
      <c r="H161" s="56">
        <f>H32</f>
        <v>0</v>
      </c>
    </row>
    <row r="162" spans="2:8" ht="15.75" thickBot="1">
      <c r="B162" s="52"/>
      <c r="C162" s="53"/>
      <c r="D162" s="54"/>
      <c r="E162" s="55"/>
      <c r="F162" s="39"/>
      <c r="G162" s="39" t="s">
        <v>376</v>
      </c>
      <c r="H162" s="56">
        <f>H72</f>
        <v>0</v>
      </c>
    </row>
    <row r="163" spans="2:8" ht="15.75" thickBot="1">
      <c r="B163" s="52"/>
      <c r="C163" s="53"/>
      <c r="D163" s="54"/>
      <c r="E163" s="55"/>
      <c r="F163" s="39"/>
      <c r="G163" s="39" t="s">
        <v>419</v>
      </c>
      <c r="H163" s="56">
        <f>H115</f>
        <v>0</v>
      </c>
    </row>
    <row r="164" spans="2:8" ht="15.75" thickBot="1">
      <c r="B164" s="52"/>
      <c r="C164" s="53"/>
      <c r="D164" s="54"/>
      <c r="E164" s="55"/>
      <c r="F164" s="39"/>
      <c r="G164" s="39" t="s">
        <v>420</v>
      </c>
      <c r="H164" s="56">
        <f>H159</f>
        <v>0</v>
      </c>
    </row>
    <row r="165" spans="2:8" ht="15.75" thickBot="1">
      <c r="B165" s="45"/>
      <c r="C165" s="46"/>
      <c r="D165" s="46"/>
      <c r="E165" s="46"/>
      <c r="F165" s="47"/>
      <c r="G165" s="47" t="s">
        <v>377</v>
      </c>
      <c r="H165" s="40">
        <f>SUM(H161:H164)</f>
        <v>0</v>
      </c>
    </row>
  </sheetData>
  <sheetProtection/>
  <mergeCells count="5">
    <mergeCell ref="G5:G6"/>
    <mergeCell ref="B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3" manualBreakCount="3">
    <brk id="32" max="255" man="1"/>
    <brk id="72" max="255" man="1"/>
    <brk id="115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1:K73"/>
  <sheetViews>
    <sheetView view="pageBreakPreview" zoomScaleSheetLayoutView="100" workbookViewId="0" topLeftCell="A1">
      <selection activeCell="C14" sqref="C14"/>
    </sheetView>
  </sheetViews>
  <sheetFormatPr defaultColWidth="9.140625" defaultRowHeight="15"/>
  <cols>
    <col min="1" max="1" width="3.7109375" style="7" customWidth="1"/>
    <col min="2" max="2" width="6.7109375" style="113" customWidth="1"/>
    <col min="3" max="3" width="6.421875" style="112" customWidth="1"/>
    <col min="4" max="4" width="51.140625" style="7" customWidth="1"/>
    <col min="5" max="5" width="12.421875" style="7" customWidth="1"/>
    <col min="6" max="6" width="8.00390625" style="7" bestFit="1" customWidth="1"/>
    <col min="7" max="8" width="11.421875" style="7" customWidth="1"/>
    <col min="9" max="11" width="0" style="190" hidden="1" customWidth="1"/>
    <col min="12" max="16384" width="9.140625" style="7" customWidth="1"/>
  </cols>
  <sheetData>
    <row r="1" ht="20.25">
      <c r="D1" s="2" t="s">
        <v>519</v>
      </c>
    </row>
    <row r="2" spans="4:5" ht="29.25" customHeight="1">
      <c r="D2" s="259" t="s">
        <v>373</v>
      </c>
      <c r="E2" s="259"/>
    </row>
    <row r="3" spans="4:5" ht="17.25" customHeight="1" thickBot="1">
      <c r="D3" s="4"/>
      <c r="E3" s="4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07" t="s">
        <v>201</v>
      </c>
    </row>
    <row r="5" spans="2:11" ht="15.75" thickBot="1">
      <c r="B5" s="262"/>
      <c r="C5" s="263"/>
      <c r="D5" s="258"/>
      <c r="E5" s="258"/>
      <c r="F5" s="258"/>
      <c r="G5" s="258"/>
      <c r="H5" s="12" t="s">
        <v>202</v>
      </c>
      <c r="I5" s="190" t="s">
        <v>514</v>
      </c>
      <c r="J5" s="190" t="s">
        <v>508</v>
      </c>
      <c r="K5" s="190" t="s">
        <v>518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421</v>
      </c>
      <c r="C8" s="117">
        <v>1</v>
      </c>
      <c r="D8" s="90" t="s">
        <v>87</v>
      </c>
      <c r="E8" s="66" t="s">
        <v>31</v>
      </c>
      <c r="F8" s="17">
        <v>2</v>
      </c>
      <c r="G8" s="13"/>
      <c r="H8" s="14"/>
    </row>
    <row r="9" spans="2:8" ht="15">
      <c r="B9" s="116"/>
      <c r="C9" s="117"/>
      <c r="D9" s="89" t="s">
        <v>52</v>
      </c>
      <c r="E9" s="66"/>
      <c r="F9" s="17"/>
      <c r="G9" s="13"/>
      <c r="H9" s="14"/>
    </row>
    <row r="10" spans="2:11" ht="30">
      <c r="B10" s="116" t="s">
        <v>421</v>
      </c>
      <c r="C10" s="117">
        <f>C8+1</f>
        <v>2</v>
      </c>
      <c r="D10" s="90" t="s">
        <v>258</v>
      </c>
      <c r="E10" s="66" t="s">
        <v>227</v>
      </c>
      <c r="F10" s="19">
        <v>259</v>
      </c>
      <c r="G10" s="13"/>
      <c r="H10" s="14"/>
      <c r="I10" s="190">
        <v>10</v>
      </c>
      <c r="K10" s="190">
        <v>269</v>
      </c>
    </row>
    <row r="11" spans="2:11" ht="30">
      <c r="B11" s="116" t="s">
        <v>421</v>
      </c>
      <c r="C11" s="117">
        <f>C10+1</f>
        <v>3</v>
      </c>
      <c r="D11" s="90" t="s">
        <v>53</v>
      </c>
      <c r="E11" s="66" t="s">
        <v>227</v>
      </c>
      <c r="F11" s="19">
        <v>1071</v>
      </c>
      <c r="G11" s="13"/>
      <c r="H11" s="14"/>
      <c r="I11" s="190">
        <v>162</v>
      </c>
      <c r="K11" s="190">
        <v>1233</v>
      </c>
    </row>
    <row r="12" spans="2:8" ht="30">
      <c r="B12" s="116" t="s">
        <v>421</v>
      </c>
      <c r="C12" s="117">
        <f>C11+1</f>
        <v>4</v>
      </c>
      <c r="D12" s="90" t="s">
        <v>155</v>
      </c>
      <c r="E12" s="66" t="s">
        <v>228</v>
      </c>
      <c r="F12" s="19">
        <v>33</v>
      </c>
      <c r="G12" s="13"/>
      <c r="H12" s="14"/>
    </row>
    <row r="13" spans="2:8" ht="15">
      <c r="B13" s="116"/>
      <c r="C13" s="118"/>
      <c r="D13" s="91" t="s">
        <v>83</v>
      </c>
      <c r="E13" s="13"/>
      <c r="F13" s="17"/>
      <c r="G13" s="13"/>
      <c r="H13" s="14"/>
    </row>
    <row r="14" spans="2:8" ht="18">
      <c r="B14" s="116" t="s">
        <v>421</v>
      </c>
      <c r="C14" s="117">
        <f>C12+1</f>
        <v>5</v>
      </c>
      <c r="D14" s="31" t="s">
        <v>84</v>
      </c>
      <c r="E14" s="66" t="s">
        <v>229</v>
      </c>
      <c r="F14" s="17">
        <v>41</v>
      </c>
      <c r="G14" s="13"/>
      <c r="H14" s="14"/>
    </row>
    <row r="15" spans="2:8" ht="30">
      <c r="B15" s="116" t="s">
        <v>421</v>
      </c>
      <c r="C15" s="117">
        <f>C14+1</f>
        <v>6</v>
      </c>
      <c r="D15" s="31" t="s">
        <v>96</v>
      </c>
      <c r="E15" s="66" t="s">
        <v>8</v>
      </c>
      <c r="F15" s="17">
        <v>1</v>
      </c>
      <c r="G15" s="13"/>
      <c r="H15" s="14"/>
    </row>
    <row r="16" spans="2:8" ht="15">
      <c r="B16" s="116"/>
      <c r="C16" s="117"/>
      <c r="D16" s="92"/>
      <c r="E16" s="66"/>
      <c r="F16" s="24"/>
      <c r="G16" s="13"/>
      <c r="H16" s="14"/>
    </row>
    <row r="17" spans="2:8" ht="15">
      <c r="B17" s="116"/>
      <c r="C17" s="119"/>
      <c r="D17" s="93" t="s">
        <v>104</v>
      </c>
      <c r="E17" s="25"/>
      <c r="F17" s="24"/>
      <c r="G17" s="13"/>
      <c r="H17" s="14"/>
    </row>
    <row r="18" spans="2:8" ht="15">
      <c r="B18" s="116"/>
      <c r="C18" s="119"/>
      <c r="D18" s="78" t="s">
        <v>22</v>
      </c>
      <c r="E18" s="25"/>
      <c r="F18" s="24"/>
      <c r="G18" s="13"/>
      <c r="H18" s="14"/>
    </row>
    <row r="19" spans="2:8" ht="60">
      <c r="B19" s="116"/>
      <c r="C19" s="119"/>
      <c r="D19" s="94" t="s">
        <v>119</v>
      </c>
      <c r="E19" s="25"/>
      <c r="F19" s="24"/>
      <c r="G19" s="13"/>
      <c r="H19" s="14"/>
    </row>
    <row r="20" spans="2:11" ht="15">
      <c r="B20" s="116" t="s">
        <v>421</v>
      </c>
      <c r="C20" s="119">
        <f>C15+1</f>
        <v>7</v>
      </c>
      <c r="D20" s="31" t="s">
        <v>50</v>
      </c>
      <c r="E20" s="25" t="s">
        <v>23</v>
      </c>
      <c r="F20" s="24">
        <v>43</v>
      </c>
      <c r="G20" s="13"/>
      <c r="H20" s="14"/>
      <c r="I20" s="190">
        <v>5</v>
      </c>
      <c r="K20" s="190">
        <v>48</v>
      </c>
    </row>
    <row r="21" spans="2:8" ht="60">
      <c r="B21" s="116"/>
      <c r="C21" s="119"/>
      <c r="D21" s="94" t="s">
        <v>70</v>
      </c>
      <c r="E21" s="25"/>
      <c r="F21" s="24"/>
      <c r="G21" s="13"/>
      <c r="H21" s="14"/>
    </row>
    <row r="22" spans="2:11" ht="15">
      <c r="B22" s="116" t="s">
        <v>421</v>
      </c>
      <c r="C22" s="120">
        <f>C20+1</f>
        <v>8</v>
      </c>
      <c r="D22" s="78" t="s">
        <v>50</v>
      </c>
      <c r="E22" s="25" t="s">
        <v>23</v>
      </c>
      <c r="F22" s="30">
        <v>71</v>
      </c>
      <c r="G22" s="13"/>
      <c r="H22" s="14"/>
      <c r="I22" s="190">
        <v>98.5</v>
      </c>
      <c r="K22" s="190">
        <v>169.5</v>
      </c>
    </row>
    <row r="23" spans="2:8" ht="15">
      <c r="B23" s="116" t="s">
        <v>421</v>
      </c>
      <c r="C23" s="120">
        <f>C22+1</f>
        <v>9</v>
      </c>
      <c r="D23" s="78" t="s">
        <v>24</v>
      </c>
      <c r="E23" s="25" t="s">
        <v>23</v>
      </c>
      <c r="F23" s="30">
        <v>167.5</v>
      </c>
      <c r="G23" s="13"/>
      <c r="H23" s="14"/>
    </row>
    <row r="24" spans="2:8" ht="15">
      <c r="B24" s="116" t="s">
        <v>421</v>
      </c>
      <c r="C24" s="120">
        <f>C23+1</f>
        <v>10</v>
      </c>
      <c r="D24" s="78" t="s">
        <v>27</v>
      </c>
      <c r="E24" s="25" t="s">
        <v>23</v>
      </c>
      <c r="F24" s="24">
        <v>2</v>
      </c>
      <c r="G24" s="13"/>
      <c r="H24" s="14"/>
    </row>
    <row r="25" spans="2:8" ht="15">
      <c r="B25" s="116"/>
      <c r="C25" s="120"/>
      <c r="D25" s="31"/>
      <c r="E25" s="25"/>
      <c r="F25" s="30"/>
      <c r="G25" s="13"/>
      <c r="H25" s="14"/>
    </row>
    <row r="26" spans="2:8" ht="15">
      <c r="B26" s="116"/>
      <c r="C26" s="120"/>
      <c r="D26" s="78" t="s">
        <v>26</v>
      </c>
      <c r="E26" s="25"/>
      <c r="F26" s="24"/>
      <c r="G26" s="13"/>
      <c r="H26" s="14"/>
    </row>
    <row r="27" spans="2:8" ht="45">
      <c r="B27" s="116"/>
      <c r="C27" s="120"/>
      <c r="D27" s="94" t="s">
        <v>98</v>
      </c>
      <c r="E27" s="95"/>
      <c r="F27" s="24"/>
      <c r="G27" s="13"/>
      <c r="H27" s="14"/>
    </row>
    <row r="28" spans="2:11" ht="15">
      <c r="B28" s="116" t="s">
        <v>421</v>
      </c>
      <c r="C28" s="120">
        <f>C24+1</f>
        <v>11</v>
      </c>
      <c r="D28" s="78" t="s">
        <v>55</v>
      </c>
      <c r="E28" s="95" t="s">
        <v>2</v>
      </c>
      <c r="F28" s="24">
        <v>3</v>
      </c>
      <c r="G28" s="13"/>
      <c r="H28" s="14"/>
      <c r="I28" s="190">
        <v>1</v>
      </c>
      <c r="K28" s="190">
        <v>4</v>
      </c>
    </row>
    <row r="29" spans="2:11" ht="15">
      <c r="B29" s="116" t="s">
        <v>421</v>
      </c>
      <c r="C29" s="120">
        <f>C28+1</f>
        <v>12</v>
      </c>
      <c r="D29" s="78" t="s">
        <v>56</v>
      </c>
      <c r="E29" s="95" t="s">
        <v>2</v>
      </c>
      <c r="F29" s="24">
        <v>1</v>
      </c>
      <c r="G29" s="13"/>
      <c r="H29" s="14"/>
      <c r="I29" s="190">
        <v>2</v>
      </c>
      <c r="J29" s="190">
        <v>1</v>
      </c>
      <c r="K29" s="190">
        <v>2</v>
      </c>
    </row>
    <row r="30" spans="2:8" ht="15">
      <c r="B30" s="116" t="s">
        <v>421</v>
      </c>
      <c r="C30" s="120">
        <f>C29+1</f>
        <v>13</v>
      </c>
      <c r="D30" s="78" t="s">
        <v>24</v>
      </c>
      <c r="E30" s="95" t="s">
        <v>2</v>
      </c>
      <c r="F30" s="24">
        <v>2</v>
      </c>
      <c r="G30" s="13"/>
      <c r="H30" s="14"/>
    </row>
    <row r="31" spans="2:8" ht="30">
      <c r="B31" s="116"/>
      <c r="C31" s="119"/>
      <c r="D31" s="94" t="s">
        <v>100</v>
      </c>
      <c r="E31" s="25"/>
      <c r="F31" s="24"/>
      <c r="G31" s="13"/>
      <c r="H31" s="14"/>
    </row>
    <row r="32" spans="2:11" ht="15">
      <c r="B32" s="116" t="s">
        <v>421</v>
      </c>
      <c r="C32" s="119">
        <f>C30+1</f>
        <v>14</v>
      </c>
      <c r="D32" s="31" t="s">
        <v>50</v>
      </c>
      <c r="E32" s="25" t="s">
        <v>2</v>
      </c>
      <c r="F32" s="24">
        <v>1</v>
      </c>
      <c r="G32" s="13"/>
      <c r="H32" s="14"/>
      <c r="I32" s="190">
        <v>1</v>
      </c>
      <c r="K32" s="190">
        <v>2</v>
      </c>
    </row>
    <row r="33" spans="2:8" ht="15.75" thickBot="1">
      <c r="B33" s="116" t="s">
        <v>421</v>
      </c>
      <c r="C33" s="119">
        <f>C32+1</f>
        <v>15</v>
      </c>
      <c r="D33" s="31" t="s">
        <v>24</v>
      </c>
      <c r="E33" s="25" t="s">
        <v>2</v>
      </c>
      <c r="F33" s="24">
        <v>4</v>
      </c>
      <c r="G33" s="13"/>
      <c r="H33" s="14"/>
    </row>
    <row r="34" spans="2:8" ht="25.5" customHeight="1" thickBot="1">
      <c r="B34" s="121"/>
      <c r="C34" s="122"/>
      <c r="D34" s="57"/>
      <c r="E34" s="58"/>
      <c r="F34" s="59"/>
      <c r="G34" s="82" t="s">
        <v>422</v>
      </c>
      <c r="H34" s="81">
        <f>SUM(H6:H33)</f>
        <v>0</v>
      </c>
    </row>
    <row r="35" spans="2:8" ht="15">
      <c r="B35" s="116"/>
      <c r="C35" s="119"/>
      <c r="D35" s="78" t="s">
        <v>75</v>
      </c>
      <c r="E35" s="95"/>
      <c r="F35" s="24"/>
      <c r="G35" s="13"/>
      <c r="H35" s="14"/>
    </row>
    <row r="36" spans="2:8" ht="15">
      <c r="B36" s="116"/>
      <c r="C36" s="119"/>
      <c r="D36" s="94" t="s">
        <v>92</v>
      </c>
      <c r="E36" s="25"/>
      <c r="F36" s="24"/>
      <c r="G36" s="13"/>
      <c r="H36" s="14"/>
    </row>
    <row r="37" spans="2:8" ht="15">
      <c r="B37" s="116"/>
      <c r="C37" s="119"/>
      <c r="D37" s="91" t="s">
        <v>89</v>
      </c>
      <c r="E37" s="25"/>
      <c r="F37" s="24"/>
      <c r="G37" s="13"/>
      <c r="H37" s="14"/>
    </row>
    <row r="38" spans="2:8" ht="18">
      <c r="B38" s="116" t="s">
        <v>421</v>
      </c>
      <c r="C38" s="119">
        <f>C33+1</f>
        <v>16</v>
      </c>
      <c r="D38" s="31" t="s">
        <v>240</v>
      </c>
      <c r="E38" s="25" t="s">
        <v>8</v>
      </c>
      <c r="F38" s="24">
        <v>3</v>
      </c>
      <c r="G38" s="13"/>
      <c r="H38" s="14"/>
    </row>
    <row r="39" spans="2:8" ht="18">
      <c r="B39" s="116" t="s">
        <v>421</v>
      </c>
      <c r="C39" s="119">
        <f>C38+1</f>
        <v>17</v>
      </c>
      <c r="D39" s="31" t="s">
        <v>231</v>
      </c>
      <c r="E39" s="25" t="s">
        <v>8</v>
      </c>
      <c r="F39" s="24">
        <v>5</v>
      </c>
      <c r="G39" s="13"/>
      <c r="H39" s="14"/>
    </row>
    <row r="40" spans="2:8" ht="18">
      <c r="B40" s="116" t="s">
        <v>421</v>
      </c>
      <c r="C40" s="119">
        <f>C39+1</f>
        <v>18</v>
      </c>
      <c r="D40" s="31" t="s">
        <v>371</v>
      </c>
      <c r="E40" s="25" t="s">
        <v>8</v>
      </c>
      <c r="F40" s="24"/>
      <c r="G40" s="13"/>
      <c r="H40" s="14"/>
    </row>
    <row r="41" spans="2:8" ht="18">
      <c r="B41" s="116" t="s">
        <v>421</v>
      </c>
      <c r="C41" s="119">
        <f>C40+1</f>
        <v>19</v>
      </c>
      <c r="D41" s="31" t="s">
        <v>271</v>
      </c>
      <c r="E41" s="25" t="s">
        <v>8</v>
      </c>
      <c r="F41" s="24">
        <v>1</v>
      </c>
      <c r="G41" s="13"/>
      <c r="H41" s="14"/>
    </row>
    <row r="42" spans="2:8" ht="18">
      <c r="B42" s="116" t="s">
        <v>421</v>
      </c>
      <c r="C42" s="119">
        <f>C41+1</f>
        <v>20</v>
      </c>
      <c r="D42" s="31" t="s">
        <v>272</v>
      </c>
      <c r="E42" s="25" t="s">
        <v>8</v>
      </c>
      <c r="F42" s="24">
        <v>1</v>
      </c>
      <c r="G42" s="13"/>
      <c r="H42" s="14"/>
    </row>
    <row r="43" spans="2:8" ht="15">
      <c r="B43" s="116"/>
      <c r="C43" s="119"/>
      <c r="D43" s="94" t="s">
        <v>90</v>
      </c>
      <c r="E43" s="25"/>
      <c r="F43" s="24"/>
      <c r="G43" s="13"/>
      <c r="H43" s="14"/>
    </row>
    <row r="44" spans="2:8" ht="15">
      <c r="B44" s="116"/>
      <c r="C44" s="119"/>
      <c r="D44" s="94" t="s">
        <v>74</v>
      </c>
      <c r="E44" s="95"/>
      <c r="F44" s="24"/>
      <c r="G44" s="13"/>
      <c r="H44" s="14"/>
    </row>
    <row r="45" spans="2:8" ht="15">
      <c r="B45" s="116" t="s">
        <v>421</v>
      </c>
      <c r="C45" s="119">
        <f>C42+1</f>
        <v>21</v>
      </c>
      <c r="D45" s="78" t="s">
        <v>112</v>
      </c>
      <c r="E45" s="95" t="s">
        <v>8</v>
      </c>
      <c r="F45" s="24">
        <v>1</v>
      </c>
      <c r="G45" s="13"/>
      <c r="H45" s="14"/>
    </row>
    <row r="46" spans="2:11" ht="15">
      <c r="B46" s="116" t="s">
        <v>421</v>
      </c>
      <c r="C46" s="120">
        <f>C45+1</f>
        <v>22</v>
      </c>
      <c r="D46" s="78" t="s">
        <v>61</v>
      </c>
      <c r="E46" s="95" t="s">
        <v>8</v>
      </c>
      <c r="F46" s="24">
        <v>5</v>
      </c>
      <c r="G46" s="13"/>
      <c r="H46" s="14"/>
      <c r="I46" s="190">
        <v>1</v>
      </c>
      <c r="K46" s="190">
        <v>6</v>
      </c>
    </row>
    <row r="47" spans="2:11" ht="15">
      <c r="B47" s="116" t="s">
        <v>421</v>
      </c>
      <c r="C47" s="120">
        <f>C46+1</f>
        <v>23</v>
      </c>
      <c r="D47" s="78" t="s">
        <v>72</v>
      </c>
      <c r="E47" s="95" t="s">
        <v>8</v>
      </c>
      <c r="F47" s="24">
        <v>14</v>
      </c>
      <c r="G47" s="13"/>
      <c r="H47" s="14"/>
      <c r="I47" s="190">
        <v>4</v>
      </c>
      <c r="K47" s="190">
        <v>18</v>
      </c>
    </row>
    <row r="48" spans="2:8" ht="15">
      <c r="B48" s="116"/>
      <c r="C48" s="120"/>
      <c r="D48" s="94" t="s">
        <v>91</v>
      </c>
      <c r="E48" s="95"/>
      <c r="F48" s="24"/>
      <c r="G48" s="13"/>
      <c r="H48" s="14"/>
    </row>
    <row r="49" spans="2:11" ht="15">
      <c r="B49" s="116" t="s">
        <v>421</v>
      </c>
      <c r="C49" s="120">
        <f>C47+1</f>
        <v>24</v>
      </c>
      <c r="D49" s="78" t="s">
        <v>64</v>
      </c>
      <c r="E49" s="95" t="s">
        <v>8</v>
      </c>
      <c r="F49" s="24">
        <v>8</v>
      </c>
      <c r="G49" s="13"/>
      <c r="H49" s="14"/>
      <c r="I49" s="190">
        <v>2</v>
      </c>
      <c r="K49" s="190">
        <v>10</v>
      </c>
    </row>
    <row r="50" spans="2:8" ht="15">
      <c r="B50" s="116"/>
      <c r="C50" s="120"/>
      <c r="D50" s="94" t="s">
        <v>162</v>
      </c>
      <c r="E50" s="95"/>
      <c r="F50" s="24"/>
      <c r="G50" s="13"/>
      <c r="H50" s="14"/>
    </row>
    <row r="51" spans="2:8" ht="15">
      <c r="B51" s="116" t="s">
        <v>421</v>
      </c>
      <c r="C51" s="120">
        <f>C49+1</f>
        <v>25</v>
      </c>
      <c r="D51" s="78" t="s">
        <v>152</v>
      </c>
      <c r="E51" s="95" t="s">
        <v>8</v>
      </c>
      <c r="F51" s="24">
        <v>4</v>
      </c>
      <c r="G51" s="13"/>
      <c r="H51" s="14"/>
    </row>
    <row r="52" spans="2:8" ht="15">
      <c r="B52" s="116" t="s">
        <v>421</v>
      </c>
      <c r="C52" s="120">
        <f>C51+1</f>
        <v>26</v>
      </c>
      <c r="D52" s="78" t="s">
        <v>153</v>
      </c>
      <c r="E52" s="95" t="s">
        <v>8</v>
      </c>
      <c r="F52" s="24">
        <v>4</v>
      </c>
      <c r="G52" s="13"/>
      <c r="H52" s="14"/>
    </row>
    <row r="53" spans="2:8" ht="15">
      <c r="B53" s="116"/>
      <c r="C53" s="120"/>
      <c r="D53" s="94" t="s">
        <v>92</v>
      </c>
      <c r="E53" s="95"/>
      <c r="F53" s="24"/>
      <c r="G53" s="13"/>
      <c r="H53" s="14"/>
    </row>
    <row r="54" spans="2:8" ht="15">
      <c r="B54" s="116"/>
      <c r="C54" s="120"/>
      <c r="D54" s="94" t="s">
        <v>93</v>
      </c>
      <c r="E54" s="95"/>
      <c r="F54" s="24"/>
      <c r="G54" s="13"/>
      <c r="H54" s="14"/>
    </row>
    <row r="55" spans="2:8" ht="33">
      <c r="B55" s="116" t="s">
        <v>421</v>
      </c>
      <c r="C55" s="120">
        <f>C52+1</f>
        <v>27</v>
      </c>
      <c r="D55" s="78" t="s">
        <v>233</v>
      </c>
      <c r="E55" s="95"/>
      <c r="F55" s="24">
        <v>3</v>
      </c>
      <c r="G55" s="13"/>
      <c r="H55" s="14"/>
    </row>
    <row r="56" spans="2:8" ht="33">
      <c r="B56" s="116" t="s">
        <v>421</v>
      </c>
      <c r="C56" s="120">
        <f>C55+1</f>
        <v>28</v>
      </c>
      <c r="D56" s="78" t="s">
        <v>372</v>
      </c>
      <c r="E56" s="95"/>
      <c r="F56" s="24">
        <v>1</v>
      </c>
      <c r="G56" s="13"/>
      <c r="H56" s="14"/>
    </row>
    <row r="57" spans="2:8" ht="15">
      <c r="B57" s="116"/>
      <c r="C57" s="120"/>
      <c r="D57" s="78"/>
      <c r="E57" s="95"/>
      <c r="F57" s="24"/>
      <c r="G57" s="13"/>
      <c r="H57" s="14"/>
    </row>
    <row r="58" spans="2:8" ht="15">
      <c r="B58" s="116"/>
      <c r="C58" s="119"/>
      <c r="D58" s="78" t="s">
        <v>28</v>
      </c>
      <c r="E58" s="25"/>
      <c r="F58" s="24"/>
      <c r="G58" s="13"/>
      <c r="H58" s="14"/>
    </row>
    <row r="59" spans="2:8" ht="15">
      <c r="B59" s="116" t="s">
        <v>421</v>
      </c>
      <c r="C59" s="120">
        <f>C56+1</f>
        <v>29</v>
      </c>
      <c r="D59" s="78" t="s">
        <v>524</v>
      </c>
      <c r="E59" s="25" t="s">
        <v>31</v>
      </c>
      <c r="F59" s="24">
        <v>1</v>
      </c>
      <c r="G59" s="13"/>
      <c r="H59" s="14"/>
    </row>
    <row r="60" spans="2:8" ht="15">
      <c r="B60" s="116" t="s">
        <v>421</v>
      </c>
      <c r="C60" s="120">
        <f>C59+1</f>
        <v>30</v>
      </c>
      <c r="D60" s="78" t="s">
        <v>525</v>
      </c>
      <c r="E60" s="25" t="s">
        <v>31</v>
      </c>
      <c r="F60" s="24">
        <v>1</v>
      </c>
      <c r="G60" s="13"/>
      <c r="H60" s="14"/>
    </row>
    <row r="61" spans="2:8" ht="15">
      <c r="B61" s="116"/>
      <c r="C61" s="120"/>
      <c r="D61" s="94" t="s">
        <v>29</v>
      </c>
      <c r="E61" s="25"/>
      <c r="F61" s="24"/>
      <c r="G61" s="13"/>
      <c r="H61" s="14"/>
    </row>
    <row r="62" spans="2:8" ht="15">
      <c r="B62" s="116" t="s">
        <v>421</v>
      </c>
      <c r="C62" s="120">
        <f>C60+1</f>
        <v>31</v>
      </c>
      <c r="D62" s="78" t="s">
        <v>30</v>
      </c>
      <c r="E62" s="95" t="s">
        <v>31</v>
      </c>
      <c r="F62" s="24">
        <v>1</v>
      </c>
      <c r="G62" s="13"/>
      <c r="H62" s="14"/>
    </row>
    <row r="63" spans="2:11" ht="15">
      <c r="B63" s="116" t="s">
        <v>421</v>
      </c>
      <c r="C63" s="120">
        <f aca="true" t="shared" si="0" ref="C63:C68">C62+1</f>
        <v>32</v>
      </c>
      <c r="D63" s="78" t="s">
        <v>66</v>
      </c>
      <c r="E63" s="95" t="s">
        <v>31</v>
      </c>
      <c r="F63" s="24">
        <v>4</v>
      </c>
      <c r="G63" s="13"/>
      <c r="H63" s="14"/>
      <c r="I63" s="190">
        <v>2</v>
      </c>
      <c r="K63" s="190">
        <v>6</v>
      </c>
    </row>
    <row r="64" spans="2:11" ht="15">
      <c r="B64" s="116" t="s">
        <v>421</v>
      </c>
      <c r="C64" s="120">
        <f t="shared" si="0"/>
        <v>33</v>
      </c>
      <c r="D64" s="78" t="s">
        <v>33</v>
      </c>
      <c r="E64" s="95" t="s">
        <v>31</v>
      </c>
      <c r="F64" s="24">
        <v>3</v>
      </c>
      <c r="G64" s="13"/>
      <c r="H64" s="14"/>
      <c r="I64" s="190">
        <v>1</v>
      </c>
      <c r="K64" s="190">
        <v>4</v>
      </c>
    </row>
    <row r="65" spans="2:11" ht="15">
      <c r="B65" s="116" t="s">
        <v>421</v>
      </c>
      <c r="C65" s="120">
        <f t="shared" si="0"/>
        <v>34</v>
      </c>
      <c r="D65" s="78" t="s">
        <v>34</v>
      </c>
      <c r="E65" s="95" t="s">
        <v>31</v>
      </c>
      <c r="F65" s="24">
        <v>4</v>
      </c>
      <c r="G65" s="13"/>
      <c r="H65" s="14"/>
      <c r="I65" s="190">
        <v>2</v>
      </c>
      <c r="K65" s="190">
        <v>6</v>
      </c>
    </row>
    <row r="66" spans="2:8" ht="30">
      <c r="B66" s="116" t="s">
        <v>421</v>
      </c>
      <c r="C66" s="120">
        <f t="shared" si="0"/>
        <v>35</v>
      </c>
      <c r="D66" s="78" t="s">
        <v>67</v>
      </c>
      <c r="E66" s="95" t="s">
        <v>31</v>
      </c>
      <c r="F66" s="24">
        <v>12</v>
      </c>
      <c r="G66" s="13"/>
      <c r="H66" s="14"/>
    </row>
    <row r="67" spans="2:11" ht="15">
      <c r="B67" s="116" t="s">
        <v>421</v>
      </c>
      <c r="C67" s="120">
        <f t="shared" si="0"/>
        <v>36</v>
      </c>
      <c r="D67" s="78" t="s">
        <v>111</v>
      </c>
      <c r="E67" s="95" t="s">
        <v>31</v>
      </c>
      <c r="F67" s="24">
        <v>0</v>
      </c>
      <c r="G67" s="13"/>
      <c r="H67" s="14"/>
      <c r="I67" s="190">
        <v>1</v>
      </c>
      <c r="K67" s="190">
        <v>1</v>
      </c>
    </row>
    <row r="68" spans="2:8" ht="15.75" thickBot="1">
      <c r="B68" s="123" t="s">
        <v>421</v>
      </c>
      <c r="C68" s="136">
        <f t="shared" si="0"/>
        <v>37</v>
      </c>
      <c r="D68" s="104" t="s">
        <v>69</v>
      </c>
      <c r="E68" s="105" t="s">
        <v>31</v>
      </c>
      <c r="F68" s="36">
        <v>2</v>
      </c>
      <c r="G68" s="37"/>
      <c r="H68" s="38"/>
    </row>
    <row r="69" spans="2:8" ht="25.5" customHeight="1" thickBot="1">
      <c r="B69" s="121"/>
      <c r="C69" s="122"/>
      <c r="D69" s="57"/>
      <c r="E69" s="58"/>
      <c r="F69" s="59"/>
      <c r="G69" s="82" t="s">
        <v>423</v>
      </c>
      <c r="H69" s="81">
        <f>SUM(H36:H68)</f>
        <v>0</v>
      </c>
    </row>
    <row r="70" ht="15.75" thickBot="1"/>
    <row r="71" spans="2:8" ht="15.75" thickBot="1">
      <c r="B71" s="52"/>
      <c r="C71" s="53"/>
      <c r="D71" s="54"/>
      <c r="E71" s="55"/>
      <c r="F71" s="39"/>
      <c r="G71" s="39" t="s">
        <v>422</v>
      </c>
      <c r="H71" s="56">
        <f>H34</f>
        <v>0</v>
      </c>
    </row>
    <row r="72" spans="2:8" ht="15.75" thickBot="1">
      <c r="B72" s="52"/>
      <c r="C72" s="53"/>
      <c r="D72" s="54"/>
      <c r="E72" s="55"/>
      <c r="F72" s="39"/>
      <c r="G72" s="39" t="s">
        <v>423</v>
      </c>
      <c r="H72" s="56">
        <f>H69</f>
        <v>0</v>
      </c>
    </row>
    <row r="73" spans="2:8" ht="15.75" thickBot="1">
      <c r="B73" s="45"/>
      <c r="C73" s="46"/>
      <c r="D73" s="46"/>
      <c r="E73" s="46"/>
      <c r="F73" s="47"/>
      <c r="G73" s="47" t="s">
        <v>424</v>
      </c>
      <c r="H73" s="40">
        <f>SUM(H71:H72)</f>
        <v>0</v>
      </c>
    </row>
  </sheetData>
  <sheetProtection/>
  <mergeCells count="6">
    <mergeCell ref="F4:F5"/>
    <mergeCell ref="G4:G5"/>
    <mergeCell ref="D2:E2"/>
    <mergeCell ref="B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84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.57421875" style="7" customWidth="1"/>
    <col min="2" max="2" width="4.57421875" style="113" customWidth="1"/>
    <col min="3" max="3" width="4.57421875" style="112" customWidth="1"/>
    <col min="4" max="4" width="50.28125" style="7" customWidth="1"/>
    <col min="5" max="5" width="12.28125" style="7" customWidth="1"/>
    <col min="6" max="6" width="7.8515625" style="7" customWidth="1"/>
    <col min="7" max="7" width="10.421875" style="7" customWidth="1"/>
    <col min="8" max="8" width="11.8515625" style="7" customWidth="1"/>
    <col min="9" max="16384" width="9.140625" style="7" customWidth="1"/>
  </cols>
  <sheetData>
    <row r="1" ht="20.25">
      <c r="D1" s="2" t="s">
        <v>381</v>
      </c>
    </row>
    <row r="2" spans="4:6" ht="29.25" customHeight="1">
      <c r="D2" s="259" t="s">
        <v>195</v>
      </c>
      <c r="E2" s="259"/>
      <c r="F2" s="259"/>
    </row>
    <row r="3" ht="17.25" customHeight="1" thickBot="1"/>
    <row r="4" spans="2:8" ht="17.25" customHeight="1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33" customHeight="1" thickBot="1">
      <c r="B5" s="262"/>
      <c r="C5" s="263"/>
      <c r="D5" s="258"/>
      <c r="E5" s="258"/>
      <c r="F5" s="258"/>
      <c r="G5" s="258"/>
      <c r="H5" s="12" t="s">
        <v>202</v>
      </c>
    </row>
    <row r="6" spans="2:8" ht="12.75" customHeight="1">
      <c r="B6" s="114"/>
      <c r="C6" s="128"/>
      <c r="D6" s="13"/>
      <c r="E6" s="13"/>
      <c r="F6" s="13"/>
      <c r="G6" s="13"/>
      <c r="H6" s="14"/>
    </row>
    <row r="7" spans="2:8" ht="31.5">
      <c r="B7" s="116"/>
      <c r="C7" s="151"/>
      <c r="D7" s="15" t="s">
        <v>103</v>
      </c>
      <c r="E7" s="16"/>
      <c r="F7" s="17"/>
      <c r="G7" s="13"/>
      <c r="H7" s="14"/>
    </row>
    <row r="8" spans="2:8" ht="15">
      <c r="B8" s="116"/>
      <c r="C8" s="117"/>
      <c r="D8" s="18" t="s">
        <v>76</v>
      </c>
      <c r="E8" s="1"/>
      <c r="F8" s="17"/>
      <c r="G8" s="13"/>
      <c r="H8" s="14"/>
    </row>
    <row r="9" spans="2:8" ht="15">
      <c r="B9" s="116" t="s">
        <v>209</v>
      </c>
      <c r="C9" s="117">
        <f>1</f>
        <v>1</v>
      </c>
      <c r="D9" s="3" t="s">
        <v>85</v>
      </c>
      <c r="E9" s="1" t="s">
        <v>8</v>
      </c>
      <c r="F9" s="17">
        <v>2</v>
      </c>
      <c r="G9" s="13"/>
      <c r="H9" s="14"/>
    </row>
    <row r="10" spans="2:8" ht="15">
      <c r="B10" s="116" t="s">
        <v>209</v>
      </c>
      <c r="C10" s="117">
        <f>C9+1</f>
        <v>2</v>
      </c>
      <c r="D10" s="3" t="s">
        <v>86</v>
      </c>
      <c r="E10" s="1" t="s">
        <v>8</v>
      </c>
      <c r="F10" s="17">
        <v>2</v>
      </c>
      <c r="G10" s="13"/>
      <c r="H10" s="14"/>
    </row>
    <row r="11" spans="2:8" ht="15">
      <c r="B11" s="116" t="s">
        <v>209</v>
      </c>
      <c r="C11" s="117">
        <f>C10+1</f>
        <v>3</v>
      </c>
      <c r="D11" s="3" t="s">
        <v>87</v>
      </c>
      <c r="E11" s="1" t="s">
        <v>31</v>
      </c>
      <c r="F11" s="17">
        <v>1</v>
      </c>
      <c r="G11" s="13"/>
      <c r="H11" s="14"/>
    </row>
    <row r="12" spans="2:8" ht="15">
      <c r="B12" s="116"/>
      <c r="C12" s="117"/>
      <c r="D12" s="3"/>
      <c r="E12" s="1"/>
      <c r="F12" s="17"/>
      <c r="G12" s="13"/>
      <c r="H12" s="14"/>
    </row>
    <row r="13" spans="2:8" ht="15">
      <c r="B13" s="116"/>
      <c r="C13" s="117"/>
      <c r="D13" s="18" t="s">
        <v>52</v>
      </c>
      <c r="E13" s="1"/>
      <c r="F13" s="17"/>
      <c r="G13" s="13"/>
      <c r="H13" s="14"/>
    </row>
    <row r="14" spans="2:8" ht="25.5" customHeight="1">
      <c r="B14" s="116" t="s">
        <v>209</v>
      </c>
      <c r="C14" s="117">
        <f>C10+1</f>
        <v>3</v>
      </c>
      <c r="D14" s="3" t="s">
        <v>193</v>
      </c>
      <c r="E14" s="1" t="s">
        <v>185</v>
      </c>
      <c r="F14" s="19">
        <v>1495</v>
      </c>
      <c r="G14" s="13"/>
      <c r="H14" s="14"/>
    </row>
    <row r="15" spans="2:8" ht="25.5">
      <c r="B15" s="116" t="s">
        <v>209</v>
      </c>
      <c r="C15" s="117">
        <f>C14+1</f>
        <v>4</v>
      </c>
      <c r="D15" s="3" t="s">
        <v>53</v>
      </c>
      <c r="E15" s="1" t="s">
        <v>185</v>
      </c>
      <c r="F15" s="19">
        <v>224</v>
      </c>
      <c r="G15" s="13"/>
      <c r="H15" s="14"/>
    </row>
    <row r="16" spans="2:8" ht="25.5">
      <c r="B16" s="116" t="s">
        <v>209</v>
      </c>
      <c r="C16" s="117">
        <f>C15+1</f>
        <v>5</v>
      </c>
      <c r="D16" s="3" t="s">
        <v>155</v>
      </c>
      <c r="E16" s="1" t="s">
        <v>186</v>
      </c>
      <c r="F16" s="19">
        <v>113</v>
      </c>
      <c r="G16" s="13"/>
      <c r="H16" s="14"/>
    </row>
    <row r="17" spans="2:8" ht="15">
      <c r="B17" s="116"/>
      <c r="C17" s="118"/>
      <c r="D17" s="20" t="s">
        <v>83</v>
      </c>
      <c r="E17" s="21"/>
      <c r="F17" s="17"/>
      <c r="G17" s="13"/>
      <c r="H17" s="14"/>
    </row>
    <row r="18" spans="2:8" ht="15.75">
      <c r="B18" s="116" t="s">
        <v>209</v>
      </c>
      <c r="C18" s="117">
        <v>6</v>
      </c>
      <c r="D18" s="22" t="s">
        <v>84</v>
      </c>
      <c r="E18" s="1" t="s">
        <v>187</v>
      </c>
      <c r="F18" s="17">
        <v>1355</v>
      </c>
      <c r="G18" s="13"/>
      <c r="H18" s="14"/>
    </row>
    <row r="19" spans="2:8" ht="15">
      <c r="B19" s="116" t="s">
        <v>209</v>
      </c>
      <c r="C19" s="117">
        <v>7</v>
      </c>
      <c r="D19" s="22" t="s">
        <v>81</v>
      </c>
      <c r="E19" s="1" t="s">
        <v>31</v>
      </c>
      <c r="F19" s="17">
        <v>22</v>
      </c>
      <c r="G19" s="13"/>
      <c r="H19" s="14"/>
    </row>
    <row r="20" spans="2:8" ht="15">
      <c r="B20" s="116"/>
      <c r="C20" s="117"/>
      <c r="D20" s="23"/>
      <c r="E20" s="1"/>
      <c r="F20" s="24"/>
      <c r="G20" s="13"/>
      <c r="H20" s="14"/>
    </row>
    <row r="21" spans="2:8" ht="15.75">
      <c r="B21" s="116"/>
      <c r="C21" s="119"/>
      <c r="D21" s="15" t="s">
        <v>104</v>
      </c>
      <c r="E21" s="25"/>
      <c r="F21" s="24"/>
      <c r="G21" s="13"/>
      <c r="H21" s="14"/>
    </row>
    <row r="22" spans="2:8" ht="15.75">
      <c r="B22" s="116"/>
      <c r="C22" s="119"/>
      <c r="D22" s="26" t="s">
        <v>22</v>
      </c>
      <c r="E22" s="25"/>
      <c r="F22" s="24"/>
      <c r="G22" s="13"/>
      <c r="H22" s="14"/>
    </row>
    <row r="23" spans="2:8" ht="38.25">
      <c r="B23" s="116"/>
      <c r="C23" s="119"/>
      <c r="D23" s="27" t="s">
        <v>118</v>
      </c>
      <c r="E23" s="28"/>
      <c r="F23" s="24"/>
      <c r="G23" s="13"/>
      <c r="H23" s="14"/>
    </row>
    <row r="24" spans="2:8" ht="15">
      <c r="B24" s="116" t="s">
        <v>209</v>
      </c>
      <c r="C24" s="119">
        <f>C19+1</f>
        <v>8</v>
      </c>
      <c r="D24" s="22" t="s">
        <v>50</v>
      </c>
      <c r="E24" s="28" t="s">
        <v>23</v>
      </c>
      <c r="F24" s="24">
        <v>148.1</v>
      </c>
      <c r="G24" s="13"/>
      <c r="H24" s="14"/>
    </row>
    <row r="25" spans="2:8" ht="15">
      <c r="B25" s="116" t="s">
        <v>209</v>
      </c>
      <c r="C25" s="119">
        <f>C24+1</f>
        <v>9</v>
      </c>
      <c r="D25" s="29" t="s">
        <v>24</v>
      </c>
      <c r="E25" s="28" t="s">
        <v>23</v>
      </c>
      <c r="F25" s="24">
        <v>43</v>
      </c>
      <c r="G25" s="13"/>
      <c r="H25" s="14"/>
    </row>
    <row r="26" spans="2:8" ht="38.25">
      <c r="B26" s="116"/>
      <c r="C26" s="119"/>
      <c r="D26" s="27" t="s">
        <v>70</v>
      </c>
      <c r="E26" s="28"/>
      <c r="F26" s="24"/>
      <c r="G26" s="13"/>
      <c r="H26" s="14"/>
    </row>
    <row r="27" spans="2:8" ht="15">
      <c r="B27" s="116" t="s">
        <v>209</v>
      </c>
      <c r="C27" s="120">
        <f>C25+1</f>
        <v>10</v>
      </c>
      <c r="D27" s="29" t="s">
        <v>50</v>
      </c>
      <c r="E27" s="28" t="s">
        <v>23</v>
      </c>
      <c r="F27" s="30">
        <v>124.5</v>
      </c>
      <c r="G27" s="13"/>
      <c r="H27" s="14"/>
    </row>
    <row r="28" spans="2:8" ht="15">
      <c r="B28" s="116" t="s">
        <v>209</v>
      </c>
      <c r="C28" s="120">
        <f>C27+1</f>
        <v>11</v>
      </c>
      <c r="D28" s="29" t="s">
        <v>24</v>
      </c>
      <c r="E28" s="28" t="s">
        <v>23</v>
      </c>
      <c r="F28" s="24">
        <v>145</v>
      </c>
      <c r="G28" s="13"/>
      <c r="H28" s="14"/>
    </row>
    <row r="29" spans="2:8" ht="15">
      <c r="B29" s="116" t="s">
        <v>209</v>
      </c>
      <c r="C29" s="120">
        <f>C28+1</f>
        <v>12</v>
      </c>
      <c r="D29" s="29" t="s">
        <v>27</v>
      </c>
      <c r="E29" s="28" t="s">
        <v>23</v>
      </c>
      <c r="F29" s="24">
        <v>173</v>
      </c>
      <c r="G29" s="13"/>
      <c r="H29" s="14"/>
    </row>
    <row r="30" spans="2:8" ht="15">
      <c r="B30" s="116" t="s">
        <v>209</v>
      </c>
      <c r="C30" s="120">
        <f>C29+1</f>
        <v>13</v>
      </c>
      <c r="D30" s="29" t="s">
        <v>57</v>
      </c>
      <c r="E30" s="28" t="s">
        <v>23</v>
      </c>
      <c r="F30" s="30">
        <v>201.5</v>
      </c>
      <c r="G30" s="13"/>
      <c r="H30" s="14"/>
    </row>
    <row r="31" spans="2:8" ht="15.75" thickBot="1">
      <c r="B31" s="116" t="s">
        <v>209</v>
      </c>
      <c r="C31" s="120">
        <f>C30+1</f>
        <v>14</v>
      </c>
      <c r="D31" s="29" t="s">
        <v>58</v>
      </c>
      <c r="E31" s="28" t="s">
        <v>23</v>
      </c>
      <c r="F31" s="30">
        <v>18.5</v>
      </c>
      <c r="G31" s="13"/>
      <c r="H31" s="14"/>
    </row>
    <row r="32" spans="2:8" ht="28.5" customHeight="1" thickBot="1">
      <c r="B32" s="121"/>
      <c r="C32" s="152"/>
      <c r="D32" s="41"/>
      <c r="E32" s="42"/>
      <c r="F32" s="43"/>
      <c r="G32" s="44" t="s">
        <v>210</v>
      </c>
      <c r="H32" s="40">
        <f>SUM(H6:H31)</f>
        <v>0</v>
      </c>
    </row>
    <row r="33" spans="2:8" ht="15.75">
      <c r="B33" s="116"/>
      <c r="C33" s="120"/>
      <c r="D33" s="26" t="s">
        <v>26</v>
      </c>
      <c r="E33" s="25"/>
      <c r="F33" s="24"/>
      <c r="G33" s="13"/>
      <c r="H33" s="14"/>
    </row>
    <row r="34" spans="2:8" ht="25.5">
      <c r="B34" s="116"/>
      <c r="C34" s="120"/>
      <c r="D34" s="27" t="s">
        <v>98</v>
      </c>
      <c r="E34" s="32"/>
      <c r="F34" s="24"/>
      <c r="G34" s="13"/>
      <c r="H34" s="14"/>
    </row>
    <row r="35" spans="2:8" ht="15">
      <c r="B35" s="116" t="s">
        <v>209</v>
      </c>
      <c r="C35" s="120">
        <f>C31+1</f>
        <v>15</v>
      </c>
      <c r="D35" s="29" t="s">
        <v>55</v>
      </c>
      <c r="E35" s="32" t="s">
        <v>2</v>
      </c>
      <c r="F35" s="24">
        <v>1</v>
      </c>
      <c r="G35" s="13"/>
      <c r="H35" s="14"/>
    </row>
    <row r="36" spans="2:8" ht="15">
      <c r="B36" s="116" t="s">
        <v>209</v>
      </c>
      <c r="C36" s="120">
        <f>C35+1</f>
        <v>16</v>
      </c>
      <c r="D36" s="29" t="s">
        <v>56</v>
      </c>
      <c r="E36" s="32" t="s">
        <v>2</v>
      </c>
      <c r="F36" s="24">
        <v>2</v>
      </c>
      <c r="G36" s="13"/>
      <c r="H36" s="14"/>
    </row>
    <row r="37" spans="2:8" ht="15">
      <c r="B37" s="116" t="s">
        <v>209</v>
      </c>
      <c r="C37" s="120">
        <f>C36+1</f>
        <v>17</v>
      </c>
      <c r="D37" s="29" t="s">
        <v>24</v>
      </c>
      <c r="E37" s="32" t="s">
        <v>2</v>
      </c>
      <c r="F37" s="24">
        <v>1</v>
      </c>
      <c r="G37" s="13"/>
      <c r="H37" s="14"/>
    </row>
    <row r="38" spans="2:8" ht="15">
      <c r="B38" s="116" t="s">
        <v>209</v>
      </c>
      <c r="C38" s="120">
        <f>C37+1</f>
        <v>18</v>
      </c>
      <c r="D38" s="29" t="s">
        <v>27</v>
      </c>
      <c r="E38" s="32" t="s">
        <v>2</v>
      </c>
      <c r="F38" s="24">
        <v>2</v>
      </c>
      <c r="G38" s="13"/>
      <c r="H38" s="14"/>
    </row>
    <row r="39" spans="2:8" ht="25.5">
      <c r="B39" s="116"/>
      <c r="C39" s="120"/>
      <c r="D39" s="27" t="s">
        <v>99</v>
      </c>
      <c r="E39" s="32"/>
      <c r="F39" s="24"/>
      <c r="G39" s="13"/>
      <c r="H39" s="14"/>
    </row>
    <row r="40" spans="2:8" ht="15">
      <c r="B40" s="116" t="s">
        <v>209</v>
      </c>
      <c r="C40" s="120">
        <f>C38+1</f>
        <v>19</v>
      </c>
      <c r="D40" s="29" t="s">
        <v>57</v>
      </c>
      <c r="E40" s="32" t="s">
        <v>2</v>
      </c>
      <c r="F40" s="24">
        <v>8</v>
      </c>
      <c r="G40" s="13"/>
      <c r="H40" s="14"/>
    </row>
    <row r="41" spans="2:8" ht="15">
      <c r="B41" s="116" t="s">
        <v>209</v>
      </c>
      <c r="C41" s="120">
        <f>C40+1</f>
        <v>20</v>
      </c>
      <c r="D41" s="29" t="s">
        <v>58</v>
      </c>
      <c r="E41" s="32" t="s">
        <v>2</v>
      </c>
      <c r="F41" s="24">
        <v>2</v>
      </c>
      <c r="G41" s="13"/>
      <c r="H41" s="14"/>
    </row>
    <row r="42" spans="2:8" ht="25.5">
      <c r="B42" s="116"/>
      <c r="C42" s="119"/>
      <c r="D42" s="27" t="s">
        <v>100</v>
      </c>
      <c r="E42" s="28"/>
      <c r="F42" s="24"/>
      <c r="G42" s="13"/>
      <c r="H42" s="14"/>
    </row>
    <row r="43" spans="2:8" ht="15">
      <c r="B43" s="116" t="s">
        <v>209</v>
      </c>
      <c r="C43" s="119">
        <f>C41+1</f>
        <v>21</v>
      </c>
      <c r="D43" s="22" t="s">
        <v>50</v>
      </c>
      <c r="E43" s="28" t="s">
        <v>2</v>
      </c>
      <c r="F43" s="24">
        <v>3</v>
      </c>
      <c r="G43" s="13"/>
      <c r="H43" s="14"/>
    </row>
    <row r="44" spans="2:8" ht="15">
      <c r="B44" s="116" t="s">
        <v>209</v>
      </c>
      <c r="C44" s="119">
        <f>C43+1</f>
        <v>22</v>
      </c>
      <c r="D44" s="22" t="s">
        <v>24</v>
      </c>
      <c r="E44" s="28" t="s">
        <v>2</v>
      </c>
      <c r="F44" s="24">
        <v>12</v>
      </c>
      <c r="G44" s="13"/>
      <c r="H44" s="14"/>
    </row>
    <row r="45" spans="2:8" ht="15">
      <c r="B45" s="116"/>
      <c r="C45" s="119"/>
      <c r="D45" s="22"/>
      <c r="E45" s="28"/>
      <c r="F45" s="24"/>
      <c r="G45" s="13"/>
      <c r="H45" s="14"/>
    </row>
    <row r="46" spans="2:8" ht="15.75">
      <c r="B46" s="116"/>
      <c r="C46" s="119"/>
      <c r="D46" s="26" t="s">
        <v>75</v>
      </c>
      <c r="E46" s="32"/>
      <c r="F46" s="24"/>
      <c r="G46" s="13"/>
      <c r="H46" s="14"/>
    </row>
    <row r="47" spans="2:8" ht="15">
      <c r="B47" s="116"/>
      <c r="C47" s="119"/>
      <c r="D47" s="27" t="s">
        <v>92</v>
      </c>
      <c r="E47" s="28"/>
      <c r="F47" s="24"/>
      <c r="G47" s="13"/>
      <c r="H47" s="14"/>
    </row>
    <row r="48" spans="2:8" ht="15">
      <c r="B48" s="116"/>
      <c r="C48" s="119"/>
      <c r="D48" s="20" t="s">
        <v>89</v>
      </c>
      <c r="E48" s="28"/>
      <c r="F48" s="24"/>
      <c r="G48" s="13"/>
      <c r="H48" s="14"/>
    </row>
    <row r="49" spans="2:8" ht="15.75">
      <c r="B49" s="116" t="s">
        <v>209</v>
      </c>
      <c r="C49" s="119">
        <f>C44+1</f>
        <v>23</v>
      </c>
      <c r="D49" s="22" t="s">
        <v>188</v>
      </c>
      <c r="E49" s="28" t="s">
        <v>8</v>
      </c>
      <c r="F49" s="24">
        <v>23</v>
      </c>
      <c r="G49" s="13"/>
      <c r="H49" s="14"/>
    </row>
    <row r="50" spans="2:8" ht="15.75">
      <c r="B50" s="116" t="s">
        <v>209</v>
      </c>
      <c r="C50" s="119">
        <f aca="true" t="shared" si="0" ref="C50:C55">C49+1</f>
        <v>24</v>
      </c>
      <c r="D50" s="22" t="s">
        <v>189</v>
      </c>
      <c r="E50" s="28" t="s">
        <v>8</v>
      </c>
      <c r="F50" s="24">
        <v>32</v>
      </c>
      <c r="G50" s="13"/>
      <c r="H50" s="14"/>
    </row>
    <row r="51" spans="2:8" ht="15.75">
      <c r="B51" s="116" t="s">
        <v>209</v>
      </c>
      <c r="C51" s="119">
        <f>C50+1</f>
        <v>25</v>
      </c>
      <c r="D51" s="22" t="s">
        <v>190</v>
      </c>
      <c r="E51" s="28" t="s">
        <v>8</v>
      </c>
      <c r="F51" s="24">
        <v>1</v>
      </c>
      <c r="G51" s="13"/>
      <c r="H51" s="14"/>
    </row>
    <row r="52" spans="2:8" ht="15.75">
      <c r="B52" s="116" t="s">
        <v>209</v>
      </c>
      <c r="C52" s="119">
        <f t="shared" si="0"/>
        <v>26</v>
      </c>
      <c r="D52" s="22" t="s">
        <v>191</v>
      </c>
      <c r="E52" s="28" t="s">
        <v>8</v>
      </c>
      <c r="F52" s="24">
        <v>1</v>
      </c>
      <c r="G52" s="13"/>
      <c r="H52" s="14"/>
    </row>
    <row r="53" spans="2:8" ht="15">
      <c r="B53" s="116"/>
      <c r="C53" s="119"/>
      <c r="D53" s="22" t="s">
        <v>95</v>
      </c>
      <c r="E53" s="28"/>
      <c r="F53" s="24"/>
      <c r="G53" s="13"/>
      <c r="H53" s="14"/>
    </row>
    <row r="54" spans="2:8" ht="15">
      <c r="B54" s="116" t="s">
        <v>209</v>
      </c>
      <c r="C54" s="119">
        <f>C52+1</f>
        <v>27</v>
      </c>
      <c r="D54" s="22" t="s">
        <v>64</v>
      </c>
      <c r="E54" s="28" t="s">
        <v>8</v>
      </c>
      <c r="F54" s="24"/>
      <c r="G54" s="13"/>
      <c r="H54" s="14"/>
    </row>
    <row r="55" spans="2:8" ht="15">
      <c r="B55" s="116" t="s">
        <v>209</v>
      </c>
      <c r="C55" s="119">
        <f t="shared" si="0"/>
        <v>28</v>
      </c>
      <c r="D55" s="22" t="s">
        <v>63</v>
      </c>
      <c r="E55" s="28" t="s">
        <v>8</v>
      </c>
      <c r="F55" s="24"/>
      <c r="G55" s="13"/>
      <c r="H55" s="14"/>
    </row>
    <row r="56" spans="2:8" ht="15">
      <c r="B56" s="116"/>
      <c r="C56" s="119"/>
      <c r="D56" s="27" t="s">
        <v>90</v>
      </c>
      <c r="E56" s="28"/>
      <c r="F56" s="24"/>
      <c r="G56" s="13"/>
      <c r="H56" s="14"/>
    </row>
    <row r="57" spans="2:8" ht="15">
      <c r="B57" s="116"/>
      <c r="C57" s="120"/>
      <c r="D57" s="27" t="s">
        <v>74</v>
      </c>
      <c r="E57" s="32"/>
      <c r="F57" s="24"/>
      <c r="G57" s="13"/>
      <c r="H57" s="14"/>
    </row>
    <row r="58" spans="2:8" ht="15">
      <c r="B58" s="116" t="s">
        <v>209</v>
      </c>
      <c r="C58" s="120">
        <f>C55+1</f>
        <v>29</v>
      </c>
      <c r="D58" s="29" t="s">
        <v>61</v>
      </c>
      <c r="E58" s="32" t="s">
        <v>8</v>
      </c>
      <c r="F58" s="24">
        <v>19</v>
      </c>
      <c r="G58" s="13"/>
      <c r="H58" s="14"/>
    </row>
    <row r="59" spans="2:8" ht="15">
      <c r="B59" s="116" t="s">
        <v>209</v>
      </c>
      <c r="C59" s="120">
        <f>C58+1</f>
        <v>30</v>
      </c>
      <c r="D59" s="29" t="s">
        <v>72</v>
      </c>
      <c r="E59" s="32" t="s">
        <v>8</v>
      </c>
      <c r="F59" s="24">
        <v>31</v>
      </c>
      <c r="G59" s="13"/>
      <c r="H59" s="14"/>
    </row>
    <row r="60" spans="2:8" ht="15">
      <c r="B60" s="116"/>
      <c r="C60" s="120"/>
      <c r="D60" s="27" t="s">
        <v>91</v>
      </c>
      <c r="E60" s="32"/>
      <c r="F60" s="24"/>
      <c r="G60" s="13"/>
      <c r="H60" s="14"/>
    </row>
    <row r="61" spans="2:8" ht="15">
      <c r="B61" s="116" t="s">
        <v>209</v>
      </c>
      <c r="C61" s="120">
        <f>C59+1</f>
        <v>31</v>
      </c>
      <c r="D61" s="29" t="s">
        <v>64</v>
      </c>
      <c r="E61" s="32" t="s">
        <v>8</v>
      </c>
      <c r="F61" s="24">
        <v>33</v>
      </c>
      <c r="G61" s="13"/>
      <c r="H61" s="14"/>
    </row>
    <row r="62" spans="2:8" ht="15">
      <c r="B62" s="116"/>
      <c r="C62" s="120"/>
      <c r="D62" s="27" t="s">
        <v>162</v>
      </c>
      <c r="E62" s="32"/>
      <c r="F62" s="24"/>
      <c r="G62" s="13"/>
      <c r="H62" s="14"/>
    </row>
    <row r="63" spans="2:8" ht="15">
      <c r="B63" s="116" t="s">
        <v>209</v>
      </c>
      <c r="C63" s="120">
        <f>C61+1</f>
        <v>32</v>
      </c>
      <c r="D63" s="29" t="s">
        <v>152</v>
      </c>
      <c r="E63" s="32" t="s">
        <v>8</v>
      </c>
      <c r="F63" s="24">
        <v>6</v>
      </c>
      <c r="G63" s="13"/>
      <c r="H63" s="14"/>
    </row>
    <row r="64" spans="2:8" ht="15">
      <c r="B64" s="116" t="s">
        <v>209</v>
      </c>
      <c r="C64" s="120">
        <f>C63+1</f>
        <v>33</v>
      </c>
      <c r="D64" s="29" t="s">
        <v>153</v>
      </c>
      <c r="E64" s="32" t="s">
        <v>8</v>
      </c>
      <c r="F64" s="24">
        <v>6</v>
      </c>
      <c r="G64" s="13"/>
      <c r="H64" s="14"/>
    </row>
    <row r="65" spans="2:8" ht="15">
      <c r="B65" s="116"/>
      <c r="C65" s="120"/>
      <c r="D65" s="27" t="s">
        <v>92</v>
      </c>
      <c r="E65" s="32"/>
      <c r="F65" s="24"/>
      <c r="G65" s="13"/>
      <c r="H65" s="14"/>
    </row>
    <row r="66" spans="2:8" ht="15">
      <c r="B66" s="116"/>
      <c r="C66" s="120"/>
      <c r="D66" s="27" t="s">
        <v>93</v>
      </c>
      <c r="E66" s="32"/>
      <c r="F66" s="24"/>
      <c r="G66" s="13"/>
      <c r="H66" s="14"/>
    </row>
    <row r="67" spans="2:8" ht="15.75">
      <c r="B67" s="116" t="s">
        <v>209</v>
      </c>
      <c r="C67" s="120">
        <f>C64+1</f>
        <v>34</v>
      </c>
      <c r="D67" s="29" t="s">
        <v>192</v>
      </c>
      <c r="E67" s="32" t="s">
        <v>8</v>
      </c>
      <c r="F67" s="24">
        <v>23</v>
      </c>
      <c r="G67" s="13"/>
      <c r="H67" s="14"/>
    </row>
    <row r="68" spans="2:8" ht="15.75">
      <c r="B68" s="116" t="s">
        <v>209</v>
      </c>
      <c r="C68" s="120">
        <f>C67+1</f>
        <v>35</v>
      </c>
      <c r="D68" s="29" t="s">
        <v>194</v>
      </c>
      <c r="E68" s="32" t="s">
        <v>8</v>
      </c>
      <c r="F68" s="24">
        <v>1</v>
      </c>
      <c r="G68" s="13"/>
      <c r="H68" s="14"/>
    </row>
    <row r="69" spans="2:8" ht="15.75" customHeight="1">
      <c r="B69" s="116"/>
      <c r="C69" s="120"/>
      <c r="D69" s="29"/>
      <c r="E69" s="32"/>
      <c r="F69" s="24"/>
      <c r="G69" s="13"/>
      <c r="H69" s="14"/>
    </row>
    <row r="70" spans="2:8" ht="15.75">
      <c r="B70" s="116"/>
      <c r="C70" s="119"/>
      <c r="D70" s="26" t="s">
        <v>28</v>
      </c>
      <c r="E70" s="25"/>
      <c r="F70" s="24"/>
      <c r="G70" s="13"/>
      <c r="H70" s="14"/>
    </row>
    <row r="71" spans="2:8" ht="15">
      <c r="B71" s="116"/>
      <c r="C71" s="119"/>
      <c r="D71" s="27" t="s">
        <v>29</v>
      </c>
      <c r="E71" s="28"/>
      <c r="F71" s="24"/>
      <c r="G71" s="13"/>
      <c r="H71" s="14"/>
    </row>
    <row r="72" spans="2:8" ht="15">
      <c r="B72" s="116" t="s">
        <v>209</v>
      </c>
      <c r="C72" s="120">
        <f>C68+1</f>
        <v>36</v>
      </c>
      <c r="D72" s="29" t="s">
        <v>30</v>
      </c>
      <c r="E72" s="32" t="s">
        <v>31</v>
      </c>
      <c r="F72" s="24">
        <v>30</v>
      </c>
      <c r="G72" s="13"/>
      <c r="H72" s="14"/>
    </row>
    <row r="73" spans="2:8" ht="15">
      <c r="B73" s="116" t="s">
        <v>209</v>
      </c>
      <c r="C73" s="120">
        <f>C72+1</f>
        <v>37</v>
      </c>
      <c r="D73" s="29" t="s">
        <v>66</v>
      </c>
      <c r="E73" s="32" t="s">
        <v>31</v>
      </c>
      <c r="F73" s="24">
        <v>6</v>
      </c>
      <c r="G73" s="13"/>
      <c r="H73" s="14"/>
    </row>
    <row r="74" spans="2:8" ht="15">
      <c r="B74" s="116" t="s">
        <v>209</v>
      </c>
      <c r="C74" s="120">
        <f>C73+1</f>
        <v>38</v>
      </c>
      <c r="D74" s="29" t="s">
        <v>34</v>
      </c>
      <c r="E74" s="32" t="s">
        <v>31</v>
      </c>
      <c r="F74" s="24">
        <v>1</v>
      </c>
      <c r="G74" s="13"/>
      <c r="H74" s="14"/>
    </row>
    <row r="75" spans="2:8" ht="15">
      <c r="B75" s="116" t="s">
        <v>209</v>
      </c>
      <c r="C75" s="120">
        <f>C74+1</f>
        <v>39</v>
      </c>
      <c r="D75" s="29" t="s">
        <v>33</v>
      </c>
      <c r="E75" s="32" t="s">
        <v>31</v>
      </c>
      <c r="F75" s="24">
        <v>8</v>
      </c>
      <c r="G75" s="13"/>
      <c r="H75" s="14"/>
    </row>
    <row r="76" spans="2:8" ht="25.5">
      <c r="B76" s="116" t="s">
        <v>209</v>
      </c>
      <c r="C76" s="120">
        <f>C75+1</f>
        <v>40</v>
      </c>
      <c r="D76" s="29" t="s">
        <v>67</v>
      </c>
      <c r="E76" s="32" t="s">
        <v>31</v>
      </c>
      <c r="F76" s="24">
        <v>27</v>
      </c>
      <c r="G76" s="13"/>
      <c r="H76" s="14"/>
    </row>
    <row r="77" spans="2:8" ht="15">
      <c r="B77" s="116" t="s">
        <v>209</v>
      </c>
      <c r="C77" s="120">
        <f>C76+1</f>
        <v>41</v>
      </c>
      <c r="D77" s="29" t="s">
        <v>69</v>
      </c>
      <c r="E77" s="32" t="s">
        <v>31</v>
      </c>
      <c r="F77" s="24">
        <v>22</v>
      </c>
      <c r="G77" s="13"/>
      <c r="H77" s="14"/>
    </row>
    <row r="78" spans="2:8" ht="15">
      <c r="B78" s="116"/>
      <c r="C78" s="117"/>
      <c r="D78" s="33" t="s">
        <v>108</v>
      </c>
      <c r="E78" s="1"/>
      <c r="F78" s="24"/>
      <c r="G78" s="13"/>
      <c r="H78" s="14"/>
    </row>
    <row r="79" spans="2:8" ht="15.75" thickBot="1">
      <c r="B79" s="123" t="s">
        <v>209</v>
      </c>
      <c r="C79" s="124">
        <f>C77+1</f>
        <v>42</v>
      </c>
      <c r="D79" s="34" t="s">
        <v>107</v>
      </c>
      <c r="E79" s="35" t="s">
        <v>106</v>
      </c>
      <c r="F79" s="36">
        <v>41.5</v>
      </c>
      <c r="G79" s="37"/>
      <c r="H79" s="38"/>
    </row>
    <row r="80" spans="2:8" ht="15.75" thickBot="1">
      <c r="B80" s="45"/>
      <c r="C80" s="46"/>
      <c r="D80" s="46"/>
      <c r="E80" s="46"/>
      <c r="F80" s="47"/>
      <c r="G80" s="39" t="s">
        <v>204</v>
      </c>
      <c r="H80" s="40">
        <f>SUM(H34:H79)</f>
        <v>0</v>
      </c>
    </row>
    <row r="81" spans="2:8" ht="16.5" thickBot="1">
      <c r="B81" s="48"/>
      <c r="C81" s="48"/>
      <c r="D81" s="48"/>
      <c r="E81" s="48"/>
      <c r="F81" s="49"/>
      <c r="G81" s="50"/>
      <c r="H81" s="51"/>
    </row>
    <row r="82" spans="2:8" ht="15.75" thickBot="1">
      <c r="B82" s="52"/>
      <c r="C82" s="53"/>
      <c r="D82" s="54"/>
      <c r="E82" s="55"/>
      <c r="F82" s="39"/>
      <c r="G82" s="39" t="s">
        <v>210</v>
      </c>
      <c r="H82" s="56">
        <f>H32</f>
        <v>0</v>
      </c>
    </row>
    <row r="83" spans="2:8" ht="15.75" thickBot="1">
      <c r="B83" s="52"/>
      <c r="C83" s="53"/>
      <c r="D83" s="54"/>
      <c r="E83" s="55"/>
      <c r="F83" s="39"/>
      <c r="G83" s="39" t="s">
        <v>204</v>
      </c>
      <c r="H83" s="56">
        <f>H80</f>
        <v>0</v>
      </c>
    </row>
    <row r="84" spans="2:8" ht="15.75" thickBot="1">
      <c r="B84" s="45"/>
      <c r="C84" s="46"/>
      <c r="D84" s="46"/>
      <c r="E84" s="46"/>
      <c r="F84" s="47"/>
      <c r="G84" s="47" t="s">
        <v>205</v>
      </c>
      <c r="H84" s="40">
        <f>H82+H83</f>
        <v>0</v>
      </c>
    </row>
  </sheetData>
  <sheetProtection/>
  <mergeCells count="6">
    <mergeCell ref="G4:G5"/>
    <mergeCell ref="D2:F2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101"/>
  <sheetViews>
    <sheetView view="pageBreakPreview" zoomScaleSheetLayoutView="100" workbookViewId="0" topLeftCell="A76">
      <selection activeCell="D51" sqref="D51"/>
    </sheetView>
  </sheetViews>
  <sheetFormatPr defaultColWidth="9.140625" defaultRowHeight="15"/>
  <cols>
    <col min="1" max="1" width="2.00390625" style="7" customWidth="1"/>
    <col min="2" max="2" width="6.28125" style="113" customWidth="1"/>
    <col min="3" max="3" width="5.8515625" style="112" customWidth="1"/>
    <col min="4" max="4" width="57.57421875" style="7" customWidth="1"/>
    <col min="5" max="5" width="12.00390625" style="7" customWidth="1"/>
    <col min="6" max="6" width="8.00390625" style="7" bestFit="1" customWidth="1"/>
    <col min="7" max="7" width="9.8515625" style="7" customWidth="1"/>
    <col min="8" max="8" width="10.7109375" style="7" customWidth="1"/>
    <col min="9" max="16384" width="9.140625" style="7" customWidth="1"/>
  </cols>
  <sheetData>
    <row r="1" ht="20.25">
      <c r="D1" s="2" t="s">
        <v>382</v>
      </c>
    </row>
    <row r="2" ht="30">
      <c r="D2" s="6" t="s">
        <v>208</v>
      </c>
    </row>
    <row r="3" ht="15.75" thickBot="1">
      <c r="D3" s="6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15.75">
      <c r="B6" s="114"/>
      <c r="C6" s="133"/>
      <c r="D6" s="60" t="s">
        <v>103</v>
      </c>
      <c r="E6" s="61"/>
      <c r="F6" s="62"/>
      <c r="G6" s="63"/>
      <c r="H6" s="64"/>
    </row>
    <row r="7" spans="2:8" ht="15">
      <c r="B7" s="116"/>
      <c r="C7" s="129"/>
      <c r="D7" s="18" t="s">
        <v>52</v>
      </c>
      <c r="E7" s="1"/>
      <c r="F7" s="17"/>
      <c r="G7" s="13"/>
      <c r="H7" s="14"/>
    </row>
    <row r="8" spans="2:8" ht="25.5">
      <c r="B8" s="116" t="s">
        <v>215</v>
      </c>
      <c r="C8" s="129">
        <v>1</v>
      </c>
      <c r="D8" s="3" t="s">
        <v>207</v>
      </c>
      <c r="E8" s="1" t="s">
        <v>185</v>
      </c>
      <c r="F8" s="17">
        <v>42</v>
      </c>
      <c r="G8" s="13"/>
      <c r="H8" s="14"/>
    </row>
    <row r="9" spans="2:8" ht="25.5">
      <c r="B9" s="116" t="s">
        <v>215</v>
      </c>
      <c r="C9" s="129">
        <f>C8+1</f>
        <v>2</v>
      </c>
      <c r="D9" s="3" t="s">
        <v>53</v>
      </c>
      <c r="E9" s="1" t="s">
        <v>185</v>
      </c>
      <c r="F9" s="17">
        <v>479</v>
      </c>
      <c r="G9" s="13"/>
      <c r="H9" s="14"/>
    </row>
    <row r="10" spans="2:8" ht="15.75">
      <c r="B10" s="116" t="s">
        <v>215</v>
      </c>
      <c r="C10" s="129">
        <f>C9+1</f>
        <v>3</v>
      </c>
      <c r="D10" s="3" t="s">
        <v>155</v>
      </c>
      <c r="E10" s="1" t="s">
        <v>186</v>
      </c>
      <c r="F10" s="17">
        <v>70</v>
      </c>
      <c r="G10" s="13"/>
      <c r="H10" s="14"/>
    </row>
    <row r="11" spans="2:8" ht="15">
      <c r="B11" s="116"/>
      <c r="C11" s="130"/>
      <c r="D11" s="20" t="s">
        <v>83</v>
      </c>
      <c r="E11" s="21"/>
      <c r="F11" s="17"/>
      <c r="G11" s="13"/>
      <c r="H11" s="14"/>
    </row>
    <row r="12" spans="2:8" ht="15.75">
      <c r="B12" s="116" t="s">
        <v>215</v>
      </c>
      <c r="C12" s="129">
        <v>4</v>
      </c>
      <c r="D12" s="22" t="s">
        <v>84</v>
      </c>
      <c r="E12" s="1" t="s">
        <v>187</v>
      </c>
      <c r="F12" s="17">
        <v>9</v>
      </c>
      <c r="G12" s="13"/>
      <c r="H12" s="14"/>
    </row>
    <row r="13" spans="2:8" ht="15">
      <c r="B13" s="116" t="s">
        <v>215</v>
      </c>
      <c r="C13" s="129">
        <v>5</v>
      </c>
      <c r="D13" s="22" t="s">
        <v>81</v>
      </c>
      <c r="E13" s="1" t="s">
        <v>31</v>
      </c>
      <c r="F13" s="17">
        <v>2</v>
      </c>
      <c r="G13" s="13"/>
      <c r="H13" s="14"/>
    </row>
    <row r="14" spans="2:8" ht="15">
      <c r="B14" s="116"/>
      <c r="C14" s="118"/>
      <c r="D14" s="13"/>
      <c r="E14" s="25"/>
      <c r="F14" s="17"/>
      <c r="G14" s="13"/>
      <c r="H14" s="14"/>
    </row>
    <row r="15" spans="2:8" ht="15.75">
      <c r="B15" s="116"/>
      <c r="C15" s="118"/>
      <c r="D15" s="15" t="s">
        <v>102</v>
      </c>
      <c r="E15" s="25"/>
      <c r="F15" s="17"/>
      <c r="G15" s="13"/>
      <c r="H15" s="14"/>
    </row>
    <row r="16" spans="2:8" ht="15.75">
      <c r="B16" s="116"/>
      <c r="C16" s="118"/>
      <c r="D16" s="26" t="s">
        <v>22</v>
      </c>
      <c r="E16" s="25"/>
      <c r="F16" s="17"/>
      <c r="G16" s="13"/>
      <c r="H16" s="14"/>
    </row>
    <row r="17" spans="2:8" ht="51">
      <c r="B17" s="116"/>
      <c r="C17" s="130"/>
      <c r="D17" s="33" t="s">
        <v>528</v>
      </c>
      <c r="E17" s="1"/>
      <c r="F17" s="24"/>
      <c r="G17" s="13"/>
      <c r="H17" s="14"/>
    </row>
    <row r="18" spans="2:8" ht="15">
      <c r="B18" s="116" t="s">
        <v>215</v>
      </c>
      <c r="C18" s="130">
        <f>C13+1</f>
        <v>6</v>
      </c>
      <c r="D18" s="23" t="s">
        <v>50</v>
      </c>
      <c r="E18" s="1" t="s">
        <v>23</v>
      </c>
      <c r="F18" s="30">
        <v>14.5</v>
      </c>
      <c r="G18" s="13"/>
      <c r="H18" s="14"/>
    </row>
    <row r="19" spans="2:8" ht="51">
      <c r="B19" s="116"/>
      <c r="C19" s="130"/>
      <c r="D19" s="33" t="s">
        <v>529</v>
      </c>
      <c r="E19" s="1"/>
      <c r="F19" s="24"/>
      <c r="G19" s="13"/>
      <c r="H19" s="14"/>
    </row>
    <row r="20" spans="2:8" ht="15">
      <c r="B20" s="116" t="s">
        <v>215</v>
      </c>
      <c r="C20" s="130">
        <f>C18+1</f>
        <v>7</v>
      </c>
      <c r="D20" s="23" t="s">
        <v>50</v>
      </c>
      <c r="E20" s="1" t="s">
        <v>23</v>
      </c>
      <c r="F20" s="30">
        <v>33.5</v>
      </c>
      <c r="G20" s="13"/>
      <c r="H20" s="14"/>
    </row>
    <row r="21" spans="2:8" ht="15">
      <c r="B21" s="116"/>
      <c r="C21" s="130"/>
      <c r="D21" s="23"/>
      <c r="E21" s="1"/>
      <c r="F21" s="30"/>
      <c r="G21" s="13"/>
      <c r="H21" s="14"/>
    </row>
    <row r="22" spans="2:8" ht="15.75">
      <c r="B22" s="116"/>
      <c r="C22" s="118"/>
      <c r="D22" s="65" t="s">
        <v>75</v>
      </c>
      <c r="E22" s="66"/>
      <c r="F22" s="66"/>
      <c r="G22" s="13"/>
      <c r="H22" s="14"/>
    </row>
    <row r="23" spans="2:8" ht="15">
      <c r="B23" s="116"/>
      <c r="C23" s="118"/>
      <c r="D23" s="67" t="s">
        <v>79</v>
      </c>
      <c r="E23" s="66"/>
      <c r="F23" s="24"/>
      <c r="G23" s="13"/>
      <c r="H23" s="14"/>
    </row>
    <row r="24" spans="2:8" ht="15">
      <c r="B24" s="116"/>
      <c r="C24" s="130"/>
      <c r="D24" s="33" t="s">
        <v>148</v>
      </c>
      <c r="E24" s="1"/>
      <c r="F24" s="24"/>
      <c r="G24" s="13"/>
      <c r="H24" s="14"/>
    </row>
    <row r="25" spans="2:8" ht="15">
      <c r="B25" s="116" t="s">
        <v>215</v>
      </c>
      <c r="C25" s="130">
        <f>C20+1</f>
        <v>8</v>
      </c>
      <c r="D25" s="22" t="s">
        <v>556</v>
      </c>
      <c r="E25" s="1" t="s">
        <v>8</v>
      </c>
      <c r="F25" s="24">
        <v>2</v>
      </c>
      <c r="G25" s="13"/>
      <c r="H25" s="14"/>
    </row>
    <row r="26" spans="2:8" ht="15">
      <c r="B26" s="116" t="s">
        <v>215</v>
      </c>
      <c r="C26" s="130">
        <f>C25+1</f>
        <v>9</v>
      </c>
      <c r="D26" s="22" t="s">
        <v>557</v>
      </c>
      <c r="E26" s="1" t="s">
        <v>8</v>
      </c>
      <c r="F26" s="24">
        <v>1</v>
      </c>
      <c r="G26" s="13"/>
      <c r="H26" s="14"/>
    </row>
    <row r="27" spans="2:8" ht="15">
      <c r="B27" s="116"/>
      <c r="C27" s="130"/>
      <c r="D27" s="33" t="s">
        <v>19</v>
      </c>
      <c r="E27" s="1"/>
      <c r="F27" s="24"/>
      <c r="G27" s="13"/>
      <c r="H27" s="14"/>
    </row>
    <row r="28" spans="2:8" ht="15">
      <c r="B28" s="116" t="s">
        <v>215</v>
      </c>
      <c r="C28" s="130">
        <f>C26+1</f>
        <v>10</v>
      </c>
      <c r="D28" s="22" t="s">
        <v>555</v>
      </c>
      <c r="E28" s="28" t="s">
        <v>8</v>
      </c>
      <c r="F28" s="17">
        <v>3</v>
      </c>
      <c r="G28" s="13"/>
      <c r="H28" s="14"/>
    </row>
    <row r="29" spans="2:8" ht="15">
      <c r="B29" s="116"/>
      <c r="C29" s="130"/>
      <c r="D29" s="33" t="s">
        <v>46</v>
      </c>
      <c r="E29" s="1"/>
      <c r="F29" s="24"/>
      <c r="G29" s="13"/>
      <c r="H29" s="14"/>
    </row>
    <row r="30" spans="2:8" ht="15">
      <c r="B30" s="116" t="s">
        <v>215</v>
      </c>
      <c r="C30" s="130">
        <f>C28+1</f>
        <v>11</v>
      </c>
      <c r="D30" s="22" t="s">
        <v>47</v>
      </c>
      <c r="E30" s="28" t="s">
        <v>8</v>
      </c>
      <c r="F30" s="24">
        <v>4</v>
      </c>
      <c r="G30" s="13"/>
      <c r="H30" s="14"/>
    </row>
    <row r="31" spans="2:8" ht="15">
      <c r="B31" s="116" t="s">
        <v>215</v>
      </c>
      <c r="C31" s="130">
        <f>C30+1</f>
        <v>12</v>
      </c>
      <c r="D31" s="22" t="s">
        <v>48</v>
      </c>
      <c r="E31" s="28" t="s">
        <v>8</v>
      </c>
      <c r="F31" s="24">
        <v>3</v>
      </c>
      <c r="G31" s="13"/>
      <c r="H31" s="14"/>
    </row>
    <row r="32" spans="2:8" ht="15">
      <c r="B32" s="116"/>
      <c r="C32" s="130"/>
      <c r="D32" s="33" t="s">
        <v>49</v>
      </c>
      <c r="E32" s="28"/>
      <c r="F32" s="17"/>
      <c r="G32" s="13"/>
      <c r="H32" s="14"/>
    </row>
    <row r="33" spans="2:8" ht="15">
      <c r="B33" s="116" t="s">
        <v>215</v>
      </c>
      <c r="C33" s="130">
        <f>C31+1</f>
        <v>13</v>
      </c>
      <c r="D33" s="22" t="s">
        <v>543</v>
      </c>
      <c r="E33" s="28" t="s">
        <v>8</v>
      </c>
      <c r="F33" s="17">
        <v>2</v>
      </c>
      <c r="G33" s="13"/>
      <c r="H33" s="14"/>
    </row>
    <row r="34" spans="2:8" ht="15">
      <c r="B34" s="116"/>
      <c r="C34" s="130"/>
      <c r="D34" s="33" t="s">
        <v>136</v>
      </c>
      <c r="E34" s="28"/>
      <c r="F34" s="17"/>
      <c r="G34" s="13"/>
      <c r="H34" s="14"/>
    </row>
    <row r="35" spans="2:8" ht="15">
      <c r="B35" s="116" t="s">
        <v>215</v>
      </c>
      <c r="C35" s="130">
        <f>C33+1</f>
        <v>14</v>
      </c>
      <c r="D35" s="22" t="s">
        <v>556</v>
      </c>
      <c r="E35" s="28" t="s">
        <v>8</v>
      </c>
      <c r="F35" s="17">
        <v>1</v>
      </c>
      <c r="G35" s="13"/>
      <c r="H35" s="14"/>
    </row>
    <row r="36" spans="2:8" ht="15">
      <c r="B36" s="116"/>
      <c r="C36" s="130"/>
      <c r="D36" s="33" t="s">
        <v>143</v>
      </c>
      <c r="E36" s="28"/>
      <c r="F36" s="17"/>
      <c r="G36" s="13"/>
      <c r="H36" s="14"/>
    </row>
    <row r="37" spans="2:8" ht="15">
      <c r="B37" s="116" t="s">
        <v>215</v>
      </c>
      <c r="C37" s="130">
        <f>C35+1</f>
        <v>15</v>
      </c>
      <c r="D37" s="22" t="s">
        <v>555</v>
      </c>
      <c r="E37" s="28" t="s">
        <v>8</v>
      </c>
      <c r="F37" s="17">
        <v>1</v>
      </c>
      <c r="G37" s="13"/>
      <c r="H37" s="14"/>
    </row>
    <row r="38" spans="2:8" ht="6" customHeight="1">
      <c r="B38" s="125"/>
      <c r="C38" s="126"/>
      <c r="D38" s="13"/>
      <c r="E38" s="13"/>
      <c r="F38" s="13"/>
      <c r="G38" s="13"/>
      <c r="H38" s="14"/>
    </row>
    <row r="39" spans="2:8" ht="15.75">
      <c r="B39" s="116"/>
      <c r="C39" s="118"/>
      <c r="D39" s="65" t="s">
        <v>0</v>
      </c>
      <c r="E39" s="25"/>
      <c r="F39" s="17"/>
      <c r="G39" s="13"/>
      <c r="H39" s="14"/>
    </row>
    <row r="40" spans="2:8" ht="25.5">
      <c r="B40" s="116"/>
      <c r="C40" s="130"/>
      <c r="D40" s="33" t="s">
        <v>134</v>
      </c>
      <c r="E40" s="1"/>
      <c r="F40" s="17"/>
      <c r="G40" s="13"/>
      <c r="H40" s="14"/>
    </row>
    <row r="41" spans="2:8" ht="15">
      <c r="B41" s="116" t="s">
        <v>215</v>
      </c>
      <c r="C41" s="130">
        <f>C37+1</f>
        <v>16</v>
      </c>
      <c r="D41" s="22" t="s">
        <v>1</v>
      </c>
      <c r="E41" s="28" t="s">
        <v>2</v>
      </c>
      <c r="F41" s="17">
        <v>3</v>
      </c>
      <c r="G41" s="13"/>
      <c r="H41" s="14"/>
    </row>
    <row r="42" spans="2:8" ht="15">
      <c r="B42" s="116" t="s">
        <v>215</v>
      </c>
      <c r="C42" s="130">
        <f>C41+1</f>
        <v>17</v>
      </c>
      <c r="D42" s="22" t="s">
        <v>3</v>
      </c>
      <c r="E42" s="1" t="s">
        <v>2</v>
      </c>
      <c r="F42" s="17">
        <v>1</v>
      </c>
      <c r="G42" s="13"/>
      <c r="H42" s="14"/>
    </row>
    <row r="43" spans="2:8" ht="15">
      <c r="B43" s="116"/>
      <c r="C43" s="130"/>
      <c r="D43" s="22"/>
      <c r="E43" s="1"/>
      <c r="F43" s="17"/>
      <c r="G43" s="13"/>
      <c r="H43" s="14"/>
    </row>
    <row r="44" spans="2:8" ht="15.75">
      <c r="B44" s="116"/>
      <c r="C44" s="118"/>
      <c r="D44" s="65" t="s">
        <v>26</v>
      </c>
      <c r="E44" s="66"/>
      <c r="F44" s="24"/>
      <c r="G44" s="13"/>
      <c r="H44" s="14"/>
    </row>
    <row r="45" spans="2:8" ht="15">
      <c r="B45" s="116"/>
      <c r="C45" s="118"/>
      <c r="D45" s="68" t="s">
        <v>80</v>
      </c>
      <c r="E45" s="66"/>
      <c r="F45" s="24"/>
      <c r="G45" s="13"/>
      <c r="H45" s="14"/>
    </row>
    <row r="46" spans="2:8" ht="25.5">
      <c r="B46" s="116"/>
      <c r="C46" s="130"/>
      <c r="D46" s="33" t="s">
        <v>97</v>
      </c>
      <c r="E46" s="1"/>
      <c r="F46" s="24"/>
      <c r="G46" s="13"/>
      <c r="H46" s="14"/>
    </row>
    <row r="47" spans="2:8" ht="15">
      <c r="B47" s="116" t="s">
        <v>215</v>
      </c>
      <c r="C47" s="129">
        <f>C42+1</f>
        <v>18</v>
      </c>
      <c r="D47" s="23" t="s">
        <v>24</v>
      </c>
      <c r="E47" s="69" t="s">
        <v>2</v>
      </c>
      <c r="F47" s="24">
        <v>2</v>
      </c>
      <c r="G47" s="13"/>
      <c r="H47" s="14"/>
    </row>
    <row r="48" spans="2:8" ht="15">
      <c r="B48" s="116"/>
      <c r="C48" s="129"/>
      <c r="D48" s="33" t="s">
        <v>144</v>
      </c>
      <c r="E48" s="69"/>
      <c r="F48" s="24"/>
      <c r="G48" s="13"/>
      <c r="H48" s="14"/>
    </row>
    <row r="49" spans="2:8" ht="15">
      <c r="B49" s="116" t="s">
        <v>215</v>
      </c>
      <c r="C49" s="129">
        <f>C47+1</f>
        <v>19</v>
      </c>
      <c r="D49" s="23" t="s">
        <v>146</v>
      </c>
      <c r="E49" s="69" t="s">
        <v>23</v>
      </c>
      <c r="F49" s="24">
        <v>3</v>
      </c>
      <c r="G49" s="13"/>
      <c r="H49" s="14"/>
    </row>
    <row r="50" spans="2:8" ht="5.25" customHeight="1">
      <c r="B50" s="116"/>
      <c r="C50" s="129"/>
      <c r="D50" s="23"/>
      <c r="E50" s="69"/>
      <c r="F50" s="24"/>
      <c r="G50" s="13"/>
      <c r="H50" s="14"/>
    </row>
    <row r="51" spans="2:8" ht="15">
      <c r="B51" s="116"/>
      <c r="C51" s="129"/>
      <c r="D51" s="23" t="s">
        <v>28</v>
      </c>
      <c r="E51" s="69"/>
      <c r="F51" s="24"/>
      <c r="G51" s="13"/>
      <c r="H51" s="14"/>
    </row>
    <row r="52" spans="2:8" ht="25.5">
      <c r="B52" s="116"/>
      <c r="C52" s="129"/>
      <c r="D52" s="33" t="s">
        <v>579</v>
      </c>
      <c r="E52" s="1"/>
      <c r="F52" s="24"/>
      <c r="G52" s="13"/>
      <c r="H52" s="14"/>
    </row>
    <row r="53" spans="2:8" ht="15">
      <c r="B53" s="116" t="s">
        <v>215</v>
      </c>
      <c r="C53" s="129">
        <f>C49+1</f>
        <v>20</v>
      </c>
      <c r="D53" s="23" t="s">
        <v>149</v>
      </c>
      <c r="E53" s="1" t="s">
        <v>31</v>
      </c>
      <c r="F53" s="24">
        <v>2</v>
      </c>
      <c r="G53" s="13"/>
      <c r="H53" s="14"/>
    </row>
    <row r="54" spans="2:8" ht="15">
      <c r="B54" s="116"/>
      <c r="C54" s="129"/>
      <c r="D54" s="23" t="s">
        <v>83</v>
      </c>
      <c r="E54" s="1"/>
      <c r="F54" s="24"/>
      <c r="G54" s="13"/>
      <c r="H54" s="14"/>
    </row>
    <row r="55" spans="2:8" ht="15.75" thickBot="1">
      <c r="B55" s="116" t="s">
        <v>215</v>
      </c>
      <c r="C55" s="129">
        <f>C53+1</f>
        <v>21</v>
      </c>
      <c r="D55" s="23" t="s">
        <v>82</v>
      </c>
      <c r="E55" s="1" t="s">
        <v>8</v>
      </c>
      <c r="F55" s="24">
        <v>2</v>
      </c>
      <c r="G55" s="13"/>
      <c r="H55" s="14"/>
    </row>
    <row r="56" spans="2:8" ht="30" customHeight="1" thickBot="1">
      <c r="B56" s="121"/>
      <c r="C56" s="134"/>
      <c r="D56" s="57"/>
      <c r="E56" s="58"/>
      <c r="F56" s="59"/>
      <c r="G56" s="44" t="s">
        <v>216</v>
      </c>
      <c r="H56" s="40">
        <f>SUM(H8:H55)</f>
        <v>0</v>
      </c>
    </row>
    <row r="57" spans="2:8" ht="15.75">
      <c r="B57" s="116"/>
      <c r="C57" s="119"/>
      <c r="D57" s="15" t="s">
        <v>104</v>
      </c>
      <c r="E57" s="25"/>
      <c r="F57" s="24"/>
      <c r="G57" s="13"/>
      <c r="H57" s="14"/>
    </row>
    <row r="58" spans="2:8" ht="15.75">
      <c r="B58" s="116"/>
      <c r="C58" s="119"/>
      <c r="D58" s="26" t="s">
        <v>22</v>
      </c>
      <c r="E58" s="25"/>
      <c r="F58" s="24"/>
      <c r="G58" s="13"/>
      <c r="H58" s="14"/>
    </row>
    <row r="59" spans="2:8" ht="38.25">
      <c r="B59" s="116"/>
      <c r="C59" s="131"/>
      <c r="D59" s="27" t="s">
        <v>119</v>
      </c>
      <c r="E59" s="28"/>
      <c r="F59" s="24"/>
      <c r="G59" s="13"/>
      <c r="H59" s="14"/>
    </row>
    <row r="60" spans="2:8" ht="15">
      <c r="B60" s="116" t="s">
        <v>215</v>
      </c>
      <c r="C60" s="131">
        <f>C55+1</f>
        <v>22</v>
      </c>
      <c r="D60" s="22" t="s">
        <v>50</v>
      </c>
      <c r="E60" s="28" t="s">
        <v>23</v>
      </c>
      <c r="F60" s="24">
        <v>22.7</v>
      </c>
      <c r="G60" s="13"/>
      <c r="H60" s="14"/>
    </row>
    <row r="61" spans="2:8" ht="38.25">
      <c r="B61" s="116"/>
      <c r="C61" s="131"/>
      <c r="D61" s="27" t="s">
        <v>70</v>
      </c>
      <c r="E61" s="28"/>
      <c r="F61" s="24"/>
      <c r="G61" s="13"/>
      <c r="H61" s="14"/>
    </row>
    <row r="62" spans="2:8" ht="15">
      <c r="B62" s="116" t="s">
        <v>215</v>
      </c>
      <c r="C62" s="132">
        <f>C60+1</f>
        <v>23</v>
      </c>
      <c r="D62" s="29" t="s">
        <v>50</v>
      </c>
      <c r="E62" s="28" t="s">
        <v>23</v>
      </c>
      <c r="F62" s="24">
        <v>50</v>
      </c>
      <c r="G62" s="13"/>
      <c r="H62" s="14"/>
    </row>
    <row r="63" spans="2:8" ht="15">
      <c r="B63" s="116" t="s">
        <v>215</v>
      </c>
      <c r="C63" s="132">
        <f>C62+1</f>
        <v>24</v>
      </c>
      <c r="D63" s="29" t="s">
        <v>24</v>
      </c>
      <c r="E63" s="28" t="s">
        <v>23</v>
      </c>
      <c r="F63" s="30">
        <v>50.5</v>
      </c>
      <c r="G63" s="13"/>
      <c r="H63" s="14"/>
    </row>
    <row r="64" spans="2:8" ht="15">
      <c r="B64" s="116" t="s">
        <v>215</v>
      </c>
      <c r="C64" s="132">
        <f>C63+1</f>
        <v>25</v>
      </c>
      <c r="D64" s="29" t="s">
        <v>27</v>
      </c>
      <c r="E64" s="28" t="s">
        <v>23</v>
      </c>
      <c r="F64" s="24">
        <v>2</v>
      </c>
      <c r="G64" s="13"/>
      <c r="H64" s="14"/>
    </row>
    <row r="65" spans="2:8" ht="15">
      <c r="B65" s="116"/>
      <c r="C65" s="132"/>
      <c r="D65" s="31"/>
      <c r="E65" s="25"/>
      <c r="F65" s="30"/>
      <c r="G65" s="13"/>
      <c r="H65" s="14"/>
    </row>
    <row r="66" spans="2:8" ht="15.75">
      <c r="B66" s="116"/>
      <c r="C66" s="132"/>
      <c r="D66" s="26" t="s">
        <v>26</v>
      </c>
      <c r="E66" s="25"/>
      <c r="F66" s="24"/>
      <c r="G66" s="13"/>
      <c r="H66" s="14"/>
    </row>
    <row r="67" spans="2:8" ht="25.5">
      <c r="B67" s="116"/>
      <c r="C67" s="132"/>
      <c r="D67" s="27" t="s">
        <v>98</v>
      </c>
      <c r="E67" s="32"/>
      <c r="F67" s="24"/>
      <c r="G67" s="13"/>
      <c r="H67" s="14"/>
    </row>
    <row r="68" spans="2:8" ht="15">
      <c r="B68" s="116" t="s">
        <v>215</v>
      </c>
      <c r="C68" s="132">
        <f>C64+1</f>
        <v>26</v>
      </c>
      <c r="D68" s="29" t="s">
        <v>56</v>
      </c>
      <c r="E68" s="32" t="s">
        <v>2</v>
      </c>
      <c r="F68" s="24">
        <v>3</v>
      </c>
      <c r="G68" s="13"/>
      <c r="H68" s="14"/>
    </row>
    <row r="69" spans="2:8" ht="25.5">
      <c r="B69" s="116"/>
      <c r="C69" s="131"/>
      <c r="D69" s="27" t="s">
        <v>100</v>
      </c>
      <c r="E69" s="28"/>
      <c r="F69" s="24"/>
      <c r="G69" s="13"/>
      <c r="H69" s="14"/>
    </row>
    <row r="70" spans="2:8" ht="15">
      <c r="B70" s="116" t="s">
        <v>215</v>
      </c>
      <c r="C70" s="131">
        <f>C68+1</f>
        <v>27</v>
      </c>
      <c r="D70" s="22" t="s">
        <v>24</v>
      </c>
      <c r="E70" s="28" t="s">
        <v>2</v>
      </c>
      <c r="F70" s="24">
        <v>1</v>
      </c>
      <c r="G70" s="13"/>
      <c r="H70" s="14"/>
    </row>
    <row r="71" spans="2:8" ht="15">
      <c r="B71" s="116"/>
      <c r="C71" s="131"/>
      <c r="D71" s="22"/>
      <c r="E71" s="28"/>
      <c r="F71" s="24"/>
      <c r="G71" s="13"/>
      <c r="H71" s="14"/>
    </row>
    <row r="72" spans="2:8" ht="15.75">
      <c r="B72" s="116"/>
      <c r="C72" s="119"/>
      <c r="D72" s="26" t="s">
        <v>75</v>
      </c>
      <c r="E72" s="32"/>
      <c r="F72" s="24"/>
      <c r="G72" s="13"/>
      <c r="H72" s="14"/>
    </row>
    <row r="73" spans="2:8" ht="15">
      <c r="B73" s="116"/>
      <c r="C73" s="131"/>
      <c r="D73" s="27" t="s">
        <v>92</v>
      </c>
      <c r="E73" s="28"/>
      <c r="F73" s="24"/>
      <c r="G73" s="13"/>
      <c r="H73" s="14"/>
    </row>
    <row r="74" spans="2:8" ht="15">
      <c r="B74" s="116"/>
      <c r="C74" s="131"/>
      <c r="D74" s="20" t="s">
        <v>89</v>
      </c>
      <c r="E74" s="28"/>
      <c r="F74" s="24"/>
      <c r="G74" s="13"/>
      <c r="H74" s="14"/>
    </row>
    <row r="75" spans="2:8" ht="15.75">
      <c r="B75" s="116" t="s">
        <v>215</v>
      </c>
      <c r="C75" s="131">
        <f>C70+1</f>
        <v>28</v>
      </c>
      <c r="D75" s="22" t="s">
        <v>188</v>
      </c>
      <c r="E75" s="28" t="s">
        <v>8</v>
      </c>
      <c r="F75" s="24">
        <v>1</v>
      </c>
      <c r="G75" s="13"/>
      <c r="H75" s="14"/>
    </row>
    <row r="76" spans="2:8" ht="15.75">
      <c r="B76" s="116" t="s">
        <v>215</v>
      </c>
      <c r="C76" s="131">
        <f>C75+1</f>
        <v>29</v>
      </c>
      <c r="D76" s="22" t="s">
        <v>189</v>
      </c>
      <c r="E76" s="28" t="s">
        <v>8</v>
      </c>
      <c r="F76" s="24">
        <v>2</v>
      </c>
      <c r="G76" s="13"/>
      <c r="H76" s="14"/>
    </row>
    <row r="77" spans="2:8" ht="15">
      <c r="B77" s="116"/>
      <c r="C77" s="131"/>
      <c r="D77" s="27" t="s">
        <v>90</v>
      </c>
      <c r="E77" s="28"/>
      <c r="F77" s="24"/>
      <c r="G77" s="13"/>
      <c r="H77" s="14"/>
    </row>
    <row r="78" spans="2:8" ht="15">
      <c r="B78" s="116"/>
      <c r="C78" s="132"/>
      <c r="D78" s="27" t="s">
        <v>74</v>
      </c>
      <c r="E78" s="32"/>
      <c r="F78" s="24"/>
      <c r="G78" s="13"/>
      <c r="H78" s="14"/>
    </row>
    <row r="79" spans="2:8" ht="15">
      <c r="B79" s="116" t="s">
        <v>215</v>
      </c>
      <c r="C79" s="132">
        <f>C76+1</f>
        <v>30</v>
      </c>
      <c r="D79" s="29" t="s">
        <v>61</v>
      </c>
      <c r="E79" s="32" t="s">
        <v>8</v>
      </c>
      <c r="F79" s="24">
        <v>5</v>
      </c>
      <c r="G79" s="13"/>
      <c r="H79" s="14"/>
    </row>
    <row r="80" spans="2:8" ht="15">
      <c r="B80" s="116" t="s">
        <v>215</v>
      </c>
      <c r="C80" s="132">
        <f>C79+1</f>
        <v>31</v>
      </c>
      <c r="D80" s="29" t="s">
        <v>72</v>
      </c>
      <c r="E80" s="32" t="s">
        <v>8</v>
      </c>
      <c r="F80" s="24">
        <v>6</v>
      </c>
      <c r="G80" s="13"/>
      <c r="H80" s="14"/>
    </row>
    <row r="81" spans="2:8" ht="15">
      <c r="B81" s="116"/>
      <c r="C81" s="132"/>
      <c r="D81" s="27" t="s">
        <v>91</v>
      </c>
      <c r="E81" s="32"/>
      <c r="F81" s="24"/>
      <c r="G81" s="13"/>
      <c r="H81" s="14"/>
    </row>
    <row r="82" spans="2:8" ht="15">
      <c r="B82" s="116" t="s">
        <v>215</v>
      </c>
      <c r="C82" s="132">
        <f>C80+1</f>
        <v>32</v>
      </c>
      <c r="D82" s="29" t="s">
        <v>64</v>
      </c>
      <c r="E82" s="32" t="s">
        <v>8</v>
      </c>
      <c r="F82" s="24">
        <v>6</v>
      </c>
      <c r="G82" s="13"/>
      <c r="H82" s="14"/>
    </row>
    <row r="83" spans="2:8" ht="15">
      <c r="B83" s="116"/>
      <c r="C83" s="132"/>
      <c r="D83" s="27" t="s">
        <v>162</v>
      </c>
      <c r="E83" s="32"/>
      <c r="F83" s="24"/>
      <c r="G83" s="13"/>
      <c r="H83" s="14"/>
    </row>
    <row r="84" spans="2:8" ht="15">
      <c r="B84" s="116" t="s">
        <v>215</v>
      </c>
      <c r="C84" s="132">
        <f>C82+1</f>
        <v>33</v>
      </c>
      <c r="D84" s="29" t="s">
        <v>152</v>
      </c>
      <c r="E84" s="32" t="s">
        <v>8</v>
      </c>
      <c r="F84" s="24">
        <v>1</v>
      </c>
      <c r="G84" s="13"/>
      <c r="H84" s="14"/>
    </row>
    <row r="85" spans="2:8" ht="15">
      <c r="B85" s="116" t="s">
        <v>215</v>
      </c>
      <c r="C85" s="132">
        <f>C84+1</f>
        <v>34</v>
      </c>
      <c r="D85" s="29" t="s">
        <v>153</v>
      </c>
      <c r="E85" s="32" t="s">
        <v>8</v>
      </c>
      <c r="F85" s="24">
        <v>1</v>
      </c>
      <c r="G85" s="13"/>
      <c r="H85" s="14"/>
    </row>
    <row r="86" spans="2:8" ht="15">
      <c r="B86" s="116"/>
      <c r="C86" s="132"/>
      <c r="D86" s="27" t="s">
        <v>92</v>
      </c>
      <c r="E86" s="32"/>
      <c r="F86" s="24"/>
      <c r="G86" s="13"/>
      <c r="H86" s="14"/>
    </row>
    <row r="87" spans="2:8" ht="15">
      <c r="B87" s="116"/>
      <c r="C87" s="132"/>
      <c r="D87" s="27" t="s">
        <v>93</v>
      </c>
      <c r="E87" s="32"/>
      <c r="F87" s="24"/>
      <c r="G87" s="13"/>
      <c r="H87" s="14"/>
    </row>
    <row r="88" spans="2:8" ht="15.75">
      <c r="B88" s="116" t="s">
        <v>215</v>
      </c>
      <c r="C88" s="132">
        <f>C85+1</f>
        <v>35</v>
      </c>
      <c r="D88" s="29" t="s">
        <v>192</v>
      </c>
      <c r="E88" s="32" t="s">
        <v>8</v>
      </c>
      <c r="F88" s="24">
        <v>1</v>
      </c>
      <c r="G88" s="13"/>
      <c r="H88" s="14"/>
    </row>
    <row r="89" spans="2:8" ht="15">
      <c r="B89" s="116"/>
      <c r="C89" s="132"/>
      <c r="D89" s="29"/>
      <c r="E89" s="32"/>
      <c r="F89" s="24"/>
      <c r="G89" s="13"/>
      <c r="H89" s="14"/>
    </row>
    <row r="90" spans="2:8" ht="15.75">
      <c r="B90" s="116"/>
      <c r="C90" s="119"/>
      <c r="D90" s="26" t="s">
        <v>28</v>
      </c>
      <c r="E90" s="25"/>
      <c r="F90" s="24"/>
      <c r="G90" s="13"/>
      <c r="H90" s="14"/>
    </row>
    <row r="91" spans="2:8" ht="15">
      <c r="B91" s="116"/>
      <c r="C91" s="131"/>
      <c r="D91" s="27" t="s">
        <v>29</v>
      </c>
      <c r="E91" s="28"/>
      <c r="F91" s="24"/>
      <c r="G91" s="13"/>
      <c r="H91" s="14"/>
    </row>
    <row r="92" spans="2:8" ht="15">
      <c r="B92" s="116" t="s">
        <v>215</v>
      </c>
      <c r="C92" s="132">
        <f>C88+1</f>
        <v>36</v>
      </c>
      <c r="D92" s="29" t="s">
        <v>30</v>
      </c>
      <c r="E92" s="32" t="s">
        <v>31</v>
      </c>
      <c r="F92" s="24">
        <v>1</v>
      </c>
      <c r="G92" s="13"/>
      <c r="H92" s="14"/>
    </row>
    <row r="93" spans="2:8" ht="15">
      <c r="B93" s="116" t="s">
        <v>215</v>
      </c>
      <c r="C93" s="132">
        <f>C92+1</f>
        <v>37</v>
      </c>
      <c r="D93" s="29" t="s">
        <v>66</v>
      </c>
      <c r="E93" s="32" t="s">
        <v>31</v>
      </c>
      <c r="F93" s="24">
        <v>1</v>
      </c>
      <c r="G93" s="13"/>
      <c r="H93" s="14"/>
    </row>
    <row r="94" spans="2:8" ht="15">
      <c r="B94" s="116" t="s">
        <v>215</v>
      </c>
      <c r="C94" s="132">
        <f>C93+1</f>
        <v>38</v>
      </c>
      <c r="D94" s="29" t="s">
        <v>67</v>
      </c>
      <c r="E94" s="32" t="s">
        <v>31</v>
      </c>
      <c r="F94" s="24">
        <v>3</v>
      </c>
      <c r="G94" s="13"/>
      <c r="H94" s="14"/>
    </row>
    <row r="95" spans="2:8" ht="15.75" thickBot="1">
      <c r="B95" s="123" t="s">
        <v>215</v>
      </c>
      <c r="C95" s="135">
        <f>C94+1</f>
        <v>39</v>
      </c>
      <c r="D95" s="70" t="s">
        <v>69</v>
      </c>
      <c r="E95" s="71" t="s">
        <v>31</v>
      </c>
      <c r="F95" s="36">
        <v>2</v>
      </c>
      <c r="G95" s="37"/>
      <c r="H95" s="38"/>
    </row>
    <row r="96" spans="2:8" ht="15.75" thickBot="1">
      <c r="B96" s="121"/>
      <c r="C96" s="134"/>
      <c r="D96" s="57"/>
      <c r="E96" s="58"/>
      <c r="F96" s="59"/>
      <c r="G96" s="44" t="s">
        <v>217</v>
      </c>
      <c r="H96" s="40">
        <f>SUM(H58:H95)</f>
        <v>0</v>
      </c>
    </row>
    <row r="98" spans="2:8" ht="16.5" thickBot="1">
      <c r="B98" s="48"/>
      <c r="C98" s="48"/>
      <c r="D98" s="48"/>
      <c r="E98" s="48"/>
      <c r="F98" s="49"/>
      <c r="G98" s="50"/>
      <c r="H98" s="51"/>
    </row>
    <row r="99" spans="2:8" ht="15.75" thickBot="1">
      <c r="B99" s="52"/>
      <c r="C99" s="53"/>
      <c r="D99" s="54"/>
      <c r="E99" s="55"/>
      <c r="F99" s="39"/>
      <c r="G99" s="39" t="s">
        <v>216</v>
      </c>
      <c r="H99" s="56">
        <f>H50</f>
        <v>0</v>
      </c>
    </row>
    <row r="100" spans="2:8" ht="15.75" thickBot="1">
      <c r="B100" s="52"/>
      <c r="C100" s="53"/>
      <c r="D100" s="54"/>
      <c r="E100" s="55"/>
      <c r="F100" s="39"/>
      <c r="G100" s="39" t="s">
        <v>217</v>
      </c>
      <c r="H100" s="56">
        <f>H96</f>
        <v>0</v>
      </c>
    </row>
    <row r="101" spans="2:8" ht="15.75" thickBot="1">
      <c r="B101" s="45"/>
      <c r="C101" s="46"/>
      <c r="D101" s="46"/>
      <c r="E101" s="46"/>
      <c r="F101" s="47"/>
      <c r="G101" s="47" t="s">
        <v>218</v>
      </c>
      <c r="H101" s="40">
        <f>H99+H100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204"/>
  <sheetViews>
    <sheetView view="pageBreakPreview" zoomScaleSheetLayoutView="100" zoomScalePageLayoutView="0" workbookViewId="0" topLeftCell="A1">
      <selection activeCell="H60" sqref="H60"/>
    </sheetView>
  </sheetViews>
  <sheetFormatPr defaultColWidth="9.140625" defaultRowHeight="15"/>
  <cols>
    <col min="1" max="1" width="2.57421875" style="7" customWidth="1"/>
    <col min="2" max="2" width="5.00390625" style="113" customWidth="1"/>
    <col min="3" max="3" width="5.140625" style="112" customWidth="1"/>
    <col min="4" max="4" width="53.28125" style="7" customWidth="1"/>
    <col min="5" max="5" width="12.7109375" style="7" customWidth="1"/>
    <col min="6" max="6" width="8.00390625" style="7" bestFit="1" customWidth="1"/>
    <col min="7" max="7" width="9.140625" style="7" customWidth="1"/>
    <col min="8" max="8" width="11.7109375" style="7" customWidth="1"/>
    <col min="9" max="16384" width="9.140625" style="7" customWidth="1"/>
  </cols>
  <sheetData>
    <row r="1" ht="20.25">
      <c r="D1" s="2" t="s">
        <v>383</v>
      </c>
    </row>
    <row r="2" spans="4:6" ht="66" customHeight="1">
      <c r="D2" s="264" t="s">
        <v>214</v>
      </c>
      <c r="E2" s="264"/>
      <c r="F2" s="264"/>
    </row>
    <row r="3" spans="4:6" ht="21.75" customHeight="1" thickBot="1">
      <c r="D3" s="72"/>
      <c r="E3" s="72"/>
      <c r="F3" s="72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1.5">
      <c r="B6" s="114"/>
      <c r="C6" s="115"/>
      <c r="D6" s="60" t="s">
        <v>103</v>
      </c>
      <c r="E6" s="61"/>
      <c r="F6" s="62"/>
      <c r="G6" s="63"/>
      <c r="H6" s="64"/>
    </row>
    <row r="7" spans="2:8" ht="15">
      <c r="B7" s="116"/>
      <c r="C7" s="117"/>
      <c r="D7" s="18" t="s">
        <v>76</v>
      </c>
      <c r="E7" s="1"/>
      <c r="F7" s="17"/>
      <c r="G7" s="13"/>
      <c r="H7" s="14"/>
    </row>
    <row r="8" spans="2:8" ht="15">
      <c r="B8" s="116" t="s">
        <v>220</v>
      </c>
      <c r="C8" s="117">
        <f>1</f>
        <v>1</v>
      </c>
      <c r="D8" s="3" t="s">
        <v>85</v>
      </c>
      <c r="E8" s="1" t="s">
        <v>8</v>
      </c>
      <c r="F8" s="17">
        <v>9</v>
      </c>
      <c r="G8" s="13"/>
      <c r="H8" s="14"/>
    </row>
    <row r="9" spans="2:8" ht="15">
      <c r="B9" s="116" t="s">
        <v>220</v>
      </c>
      <c r="C9" s="117">
        <f>C8+1</f>
        <v>2</v>
      </c>
      <c r="D9" s="3" t="s">
        <v>86</v>
      </c>
      <c r="E9" s="1" t="s">
        <v>8</v>
      </c>
      <c r="F9" s="17">
        <v>9</v>
      </c>
      <c r="G9" s="13"/>
      <c r="H9" s="14"/>
    </row>
    <row r="10" spans="2:8" ht="15">
      <c r="B10" s="116" t="s">
        <v>220</v>
      </c>
      <c r="C10" s="117">
        <f>C9+1</f>
        <v>3</v>
      </c>
      <c r="D10" s="3" t="s">
        <v>87</v>
      </c>
      <c r="E10" s="1" t="s">
        <v>31</v>
      </c>
      <c r="F10" s="17">
        <v>2</v>
      </c>
      <c r="G10" s="13"/>
      <c r="H10" s="14"/>
    </row>
    <row r="11" spans="2:8" ht="15">
      <c r="B11" s="116"/>
      <c r="C11" s="117"/>
      <c r="D11" s="3"/>
      <c r="E11" s="1"/>
      <c r="F11" s="17"/>
      <c r="G11" s="13"/>
      <c r="H11" s="14"/>
    </row>
    <row r="12" spans="2:8" ht="15">
      <c r="B12" s="116"/>
      <c r="C12" s="117"/>
      <c r="D12" s="18" t="s">
        <v>52</v>
      </c>
      <c r="E12" s="1"/>
      <c r="F12" s="17"/>
      <c r="G12" s="13"/>
      <c r="H12" s="14"/>
    </row>
    <row r="13" spans="2:8" ht="25.5">
      <c r="B13" s="116" t="s">
        <v>220</v>
      </c>
      <c r="C13" s="117">
        <f>C9+1</f>
        <v>3</v>
      </c>
      <c r="D13" s="3" t="s">
        <v>207</v>
      </c>
      <c r="E13" s="1" t="s">
        <v>185</v>
      </c>
      <c r="F13" s="17">
        <v>2489</v>
      </c>
      <c r="G13" s="13"/>
      <c r="H13" s="14"/>
    </row>
    <row r="14" spans="2:8" ht="25.5">
      <c r="B14" s="116" t="s">
        <v>220</v>
      </c>
      <c r="C14" s="117">
        <f>C13+1</f>
        <v>4</v>
      </c>
      <c r="D14" s="3" t="s">
        <v>53</v>
      </c>
      <c r="E14" s="1" t="s">
        <v>185</v>
      </c>
      <c r="F14" s="17">
        <v>227.6</v>
      </c>
      <c r="G14" s="13"/>
      <c r="H14" s="14"/>
    </row>
    <row r="15" spans="2:8" ht="25.5">
      <c r="B15" s="116" t="s">
        <v>220</v>
      </c>
      <c r="C15" s="117">
        <f>C14+1</f>
        <v>5</v>
      </c>
      <c r="D15" s="3" t="s">
        <v>155</v>
      </c>
      <c r="E15" s="1" t="s">
        <v>186</v>
      </c>
      <c r="F15" s="17">
        <v>299</v>
      </c>
      <c r="G15" s="13"/>
      <c r="H15" s="14"/>
    </row>
    <row r="16" spans="2:8" ht="15">
      <c r="B16" s="116"/>
      <c r="C16" s="118"/>
      <c r="D16" s="20" t="s">
        <v>83</v>
      </c>
      <c r="E16" s="21"/>
      <c r="F16" s="17"/>
      <c r="G16" s="13"/>
      <c r="H16" s="14"/>
    </row>
    <row r="17" spans="2:8" ht="15.75">
      <c r="B17" s="116" t="s">
        <v>220</v>
      </c>
      <c r="C17" s="117">
        <v>6</v>
      </c>
      <c r="D17" s="22" t="s">
        <v>84</v>
      </c>
      <c r="E17" s="1" t="s">
        <v>187</v>
      </c>
      <c r="F17" s="17">
        <v>622</v>
      </c>
      <c r="G17" s="73"/>
      <c r="H17" s="14"/>
    </row>
    <row r="18" spans="2:8" ht="25.5">
      <c r="B18" s="116" t="s">
        <v>220</v>
      </c>
      <c r="C18" s="117">
        <f>C17+1</f>
        <v>7</v>
      </c>
      <c r="D18" s="22" t="s">
        <v>88</v>
      </c>
      <c r="E18" s="74" t="s">
        <v>165</v>
      </c>
      <c r="F18" s="75">
        <v>30</v>
      </c>
      <c r="G18" s="13"/>
      <c r="H18" s="14"/>
    </row>
    <row r="19" spans="2:8" ht="15">
      <c r="B19" s="116"/>
      <c r="C19" s="117"/>
      <c r="D19" s="22"/>
      <c r="E19" s="74" t="s">
        <v>164</v>
      </c>
      <c r="F19" s="75">
        <v>2</v>
      </c>
      <c r="G19" s="13"/>
      <c r="H19" s="14"/>
    </row>
    <row r="20" spans="2:8" ht="15">
      <c r="B20" s="116" t="s">
        <v>220</v>
      </c>
      <c r="C20" s="117">
        <v>8</v>
      </c>
      <c r="D20" s="22" t="s">
        <v>81</v>
      </c>
      <c r="E20" s="1" t="s">
        <v>31</v>
      </c>
      <c r="F20" s="17">
        <v>10</v>
      </c>
      <c r="G20" s="13"/>
      <c r="H20" s="14"/>
    </row>
    <row r="21" spans="2:8" ht="15">
      <c r="B21" s="116"/>
      <c r="C21" s="117"/>
      <c r="D21" s="22"/>
      <c r="E21" s="1"/>
      <c r="F21" s="17"/>
      <c r="G21" s="13"/>
      <c r="H21" s="14"/>
    </row>
    <row r="22" spans="2:8" ht="15">
      <c r="B22" s="116"/>
      <c r="C22" s="118"/>
      <c r="D22" s="13"/>
      <c r="E22" s="25"/>
      <c r="F22" s="17"/>
      <c r="G22" s="13"/>
      <c r="H22" s="14"/>
    </row>
    <row r="23" spans="2:8" ht="15.75">
      <c r="B23" s="116"/>
      <c r="C23" s="118"/>
      <c r="D23" s="15" t="s">
        <v>102</v>
      </c>
      <c r="E23" s="25"/>
      <c r="F23" s="17"/>
      <c r="G23" s="13"/>
      <c r="H23" s="14"/>
    </row>
    <row r="24" spans="2:8" ht="15.75">
      <c r="B24" s="116"/>
      <c r="C24" s="118"/>
      <c r="D24" s="26" t="s">
        <v>22</v>
      </c>
      <c r="E24" s="25"/>
      <c r="F24" s="17"/>
      <c r="G24" s="13"/>
      <c r="H24" s="14"/>
    </row>
    <row r="25" spans="2:8" ht="63.75">
      <c r="B25" s="116"/>
      <c r="C25" s="118"/>
      <c r="D25" s="27" t="s">
        <v>527</v>
      </c>
      <c r="E25" s="28"/>
      <c r="F25" s="17"/>
      <c r="G25" s="13"/>
      <c r="H25" s="14"/>
    </row>
    <row r="26" spans="2:8" ht="15">
      <c r="B26" s="116" t="s">
        <v>220</v>
      </c>
      <c r="C26" s="118">
        <f>C20+1</f>
        <v>9</v>
      </c>
      <c r="D26" s="23" t="s">
        <v>50</v>
      </c>
      <c r="E26" s="1" t="s">
        <v>23</v>
      </c>
      <c r="F26" s="30">
        <v>203.5</v>
      </c>
      <c r="G26" s="13"/>
      <c r="H26" s="14"/>
    </row>
    <row r="27" spans="2:8" ht="15">
      <c r="B27" s="116" t="s">
        <v>220</v>
      </c>
      <c r="C27" s="118">
        <f>C26+1</f>
        <v>10</v>
      </c>
      <c r="D27" s="23" t="s">
        <v>24</v>
      </c>
      <c r="E27" s="1" t="s">
        <v>23</v>
      </c>
      <c r="F27" s="24">
        <v>23</v>
      </c>
      <c r="G27" s="13"/>
      <c r="H27" s="14"/>
    </row>
    <row r="28" spans="2:8" ht="51">
      <c r="B28" s="116"/>
      <c r="C28" s="118"/>
      <c r="D28" s="33" t="s">
        <v>528</v>
      </c>
      <c r="E28" s="1"/>
      <c r="F28" s="24"/>
      <c r="G28" s="13"/>
      <c r="H28" s="14"/>
    </row>
    <row r="29" spans="2:8" ht="15">
      <c r="B29" s="116" t="s">
        <v>220</v>
      </c>
      <c r="C29" s="118">
        <f>C27+1</f>
        <v>11</v>
      </c>
      <c r="D29" s="23" t="s">
        <v>50</v>
      </c>
      <c r="E29" s="1" t="s">
        <v>23</v>
      </c>
      <c r="F29" s="30">
        <v>79.5</v>
      </c>
      <c r="G29" s="13"/>
      <c r="H29" s="14"/>
    </row>
    <row r="30" spans="2:8" ht="15">
      <c r="B30" s="116" t="s">
        <v>220</v>
      </c>
      <c r="C30" s="118">
        <f>C29+1</f>
        <v>12</v>
      </c>
      <c r="D30" s="23" t="s">
        <v>25</v>
      </c>
      <c r="E30" s="1" t="s">
        <v>23</v>
      </c>
      <c r="F30" s="24">
        <v>20</v>
      </c>
      <c r="G30" s="13"/>
      <c r="H30" s="14"/>
    </row>
    <row r="31" spans="2:8" ht="51">
      <c r="B31" s="116"/>
      <c r="C31" s="118"/>
      <c r="D31" s="33" t="s">
        <v>529</v>
      </c>
      <c r="E31" s="1"/>
      <c r="F31" s="24"/>
      <c r="G31" s="13"/>
      <c r="H31" s="14"/>
    </row>
    <row r="32" spans="2:8" ht="15">
      <c r="B32" s="116" t="s">
        <v>220</v>
      </c>
      <c r="C32" s="118">
        <f>C30+1</f>
        <v>13</v>
      </c>
      <c r="D32" s="23" t="s">
        <v>50</v>
      </c>
      <c r="E32" s="1" t="s">
        <v>23</v>
      </c>
      <c r="F32" s="24">
        <v>74</v>
      </c>
      <c r="G32" s="13"/>
      <c r="H32" s="14"/>
    </row>
    <row r="33" spans="2:8" ht="15">
      <c r="B33" s="116" t="s">
        <v>220</v>
      </c>
      <c r="C33" s="118">
        <f>C32+1</f>
        <v>14</v>
      </c>
      <c r="D33" s="23" t="s">
        <v>24</v>
      </c>
      <c r="E33" s="1" t="s">
        <v>23</v>
      </c>
      <c r="F33" s="30">
        <v>128.5</v>
      </c>
      <c r="G33" s="13"/>
      <c r="H33" s="14"/>
    </row>
    <row r="34" spans="2:8" ht="51">
      <c r="B34" s="116"/>
      <c r="C34" s="118"/>
      <c r="D34" s="33" t="s">
        <v>530</v>
      </c>
      <c r="E34" s="1"/>
      <c r="F34" s="24"/>
      <c r="G34" s="13"/>
      <c r="H34" s="14"/>
    </row>
    <row r="35" spans="2:8" ht="15.75" thickBot="1">
      <c r="B35" s="116" t="s">
        <v>220</v>
      </c>
      <c r="C35" s="118">
        <f>C33+1</f>
        <v>15</v>
      </c>
      <c r="D35" s="23" t="s">
        <v>50</v>
      </c>
      <c r="E35" s="1" t="s">
        <v>23</v>
      </c>
      <c r="F35" s="24">
        <v>10</v>
      </c>
      <c r="G35" s="13"/>
      <c r="H35" s="14"/>
    </row>
    <row r="36" spans="2:8" ht="25.5" customHeight="1" thickBot="1">
      <c r="B36" s="121"/>
      <c r="C36" s="122"/>
      <c r="D36" s="57"/>
      <c r="E36" s="58"/>
      <c r="F36" s="59"/>
      <c r="G36" s="82" t="s">
        <v>221</v>
      </c>
      <c r="H36" s="81">
        <f>SUM(H6:H35)</f>
        <v>0</v>
      </c>
    </row>
    <row r="37" spans="2:8" ht="15.75">
      <c r="B37" s="116"/>
      <c r="C37" s="118"/>
      <c r="D37" s="65" t="s">
        <v>75</v>
      </c>
      <c r="E37" s="66"/>
      <c r="F37" s="66"/>
      <c r="G37" s="13"/>
      <c r="H37" s="14"/>
    </row>
    <row r="38" spans="2:8" ht="15">
      <c r="B38" s="116"/>
      <c r="C38" s="118"/>
      <c r="D38" s="67" t="s">
        <v>78</v>
      </c>
      <c r="E38" s="66"/>
      <c r="F38" s="66"/>
      <c r="G38" s="13"/>
      <c r="H38" s="14"/>
    </row>
    <row r="39" spans="2:8" ht="15">
      <c r="B39" s="116"/>
      <c r="C39" s="118"/>
      <c r="D39" s="33" t="s">
        <v>545</v>
      </c>
      <c r="E39" s="1"/>
      <c r="F39" s="24"/>
      <c r="G39" s="13"/>
      <c r="H39" s="14"/>
    </row>
    <row r="40" spans="2:8" ht="15">
      <c r="B40" s="116" t="s">
        <v>220</v>
      </c>
      <c r="C40" s="118">
        <f>C35+1</f>
        <v>16</v>
      </c>
      <c r="D40" s="3" t="s">
        <v>10</v>
      </c>
      <c r="E40" s="1" t="s">
        <v>8</v>
      </c>
      <c r="F40" s="24">
        <v>2</v>
      </c>
      <c r="G40" s="13"/>
      <c r="H40" s="14"/>
    </row>
    <row r="41" spans="2:8" ht="15">
      <c r="B41" s="116" t="s">
        <v>220</v>
      </c>
      <c r="C41" s="118">
        <f>C40+1</f>
        <v>17</v>
      </c>
      <c r="D41" s="3" t="s">
        <v>13</v>
      </c>
      <c r="E41" s="1" t="s">
        <v>8</v>
      </c>
      <c r="F41" s="24">
        <v>1</v>
      </c>
      <c r="G41" s="13"/>
      <c r="H41" s="14"/>
    </row>
    <row r="42" spans="2:8" ht="15">
      <c r="B42" s="116"/>
      <c r="C42" s="118"/>
      <c r="D42" s="33" t="s">
        <v>15</v>
      </c>
      <c r="E42" s="1"/>
      <c r="F42" s="24"/>
      <c r="G42" s="13"/>
      <c r="H42" s="14"/>
    </row>
    <row r="43" spans="2:8" ht="15">
      <c r="B43" s="116" t="s">
        <v>220</v>
      </c>
      <c r="C43" s="118">
        <f>C41+1</f>
        <v>18</v>
      </c>
      <c r="D43" s="3" t="s">
        <v>10</v>
      </c>
      <c r="E43" s="1" t="s">
        <v>8</v>
      </c>
      <c r="F43" s="24">
        <v>1</v>
      </c>
      <c r="G43" s="13"/>
      <c r="H43" s="14"/>
    </row>
    <row r="44" spans="2:8" ht="15">
      <c r="B44" s="116"/>
      <c r="C44" s="118"/>
      <c r="D44" s="33" t="s">
        <v>17</v>
      </c>
      <c r="E44" s="1"/>
      <c r="F44" s="24"/>
      <c r="G44" s="13"/>
      <c r="H44" s="14"/>
    </row>
    <row r="45" spans="2:8" ht="15">
      <c r="B45" s="116" t="s">
        <v>220</v>
      </c>
      <c r="C45" s="118">
        <f>C43+1</f>
        <v>19</v>
      </c>
      <c r="D45" s="3" t="s">
        <v>142</v>
      </c>
      <c r="E45" s="1" t="s">
        <v>8</v>
      </c>
      <c r="F45" s="24">
        <v>1</v>
      </c>
      <c r="G45" s="13"/>
      <c r="H45" s="14"/>
    </row>
    <row r="46" spans="2:8" ht="15">
      <c r="B46" s="116"/>
      <c r="C46" s="118"/>
      <c r="D46" s="33" t="s">
        <v>544</v>
      </c>
      <c r="E46" s="1"/>
      <c r="F46" s="24"/>
      <c r="G46" s="13"/>
      <c r="H46" s="14"/>
    </row>
    <row r="47" spans="2:8" ht="15">
      <c r="B47" s="116" t="s">
        <v>220</v>
      </c>
      <c r="C47" s="118">
        <f>C45+1</f>
        <v>20</v>
      </c>
      <c r="D47" s="3" t="s">
        <v>542</v>
      </c>
      <c r="E47" s="28" t="s">
        <v>8</v>
      </c>
      <c r="F47" s="17">
        <v>11</v>
      </c>
      <c r="G47" s="13"/>
      <c r="H47" s="14"/>
    </row>
    <row r="48" spans="2:8" ht="15">
      <c r="B48" s="116" t="s">
        <v>220</v>
      </c>
      <c r="C48" s="118">
        <f>C47+1</f>
        <v>21</v>
      </c>
      <c r="D48" s="3" t="s">
        <v>550</v>
      </c>
      <c r="E48" s="28" t="s">
        <v>8</v>
      </c>
      <c r="F48" s="17">
        <v>1</v>
      </c>
      <c r="G48" s="13"/>
      <c r="H48" s="14"/>
    </row>
    <row r="49" spans="2:8" ht="15">
      <c r="B49" s="116" t="s">
        <v>220</v>
      </c>
      <c r="C49" s="118">
        <f>C48+1</f>
        <v>22</v>
      </c>
      <c r="D49" s="3" t="s">
        <v>551</v>
      </c>
      <c r="E49" s="28" t="s">
        <v>8</v>
      </c>
      <c r="F49" s="17">
        <v>1</v>
      </c>
      <c r="G49" s="13"/>
      <c r="H49" s="14"/>
    </row>
    <row r="50" spans="2:8" ht="25.5">
      <c r="B50" s="116"/>
      <c r="C50" s="118"/>
      <c r="D50" s="33" t="s">
        <v>580</v>
      </c>
      <c r="E50" s="1"/>
      <c r="F50" s="66"/>
      <c r="G50" s="13"/>
      <c r="H50" s="14"/>
    </row>
    <row r="51" spans="2:8" ht="15">
      <c r="B51" s="116" t="s">
        <v>220</v>
      </c>
      <c r="C51" s="118">
        <f>C49+1</f>
        <v>23</v>
      </c>
      <c r="D51" s="3" t="s">
        <v>553</v>
      </c>
      <c r="E51" s="1" t="s">
        <v>2</v>
      </c>
      <c r="F51" s="24">
        <v>6</v>
      </c>
      <c r="G51" s="13"/>
      <c r="H51" s="14"/>
    </row>
    <row r="52" spans="2:8" ht="15">
      <c r="B52" s="116" t="s">
        <v>220</v>
      </c>
      <c r="C52" s="118">
        <f>C51+1</f>
        <v>24</v>
      </c>
      <c r="D52" s="3" t="s">
        <v>552</v>
      </c>
      <c r="E52" s="1" t="s">
        <v>2</v>
      </c>
      <c r="F52" s="24">
        <v>9</v>
      </c>
      <c r="G52" s="13"/>
      <c r="H52" s="14"/>
    </row>
    <row r="53" spans="2:8" ht="15">
      <c r="B53" s="116" t="s">
        <v>220</v>
      </c>
      <c r="C53" s="118">
        <f>C52+1</f>
        <v>25</v>
      </c>
      <c r="D53" s="3" t="s">
        <v>554</v>
      </c>
      <c r="E53" s="1" t="s">
        <v>2</v>
      </c>
      <c r="F53" s="66">
        <v>1</v>
      </c>
      <c r="G53" s="13"/>
      <c r="H53" s="14"/>
    </row>
    <row r="54" spans="2:8" ht="15">
      <c r="B54" s="116"/>
      <c r="C54" s="117"/>
      <c r="D54" s="33" t="s">
        <v>45</v>
      </c>
      <c r="E54" s="69"/>
      <c r="F54" s="76"/>
      <c r="G54" s="13"/>
      <c r="H54" s="14"/>
    </row>
    <row r="55" spans="2:8" ht="15">
      <c r="B55" s="116" t="s">
        <v>220</v>
      </c>
      <c r="C55" s="118">
        <f>C53+1</f>
        <v>26</v>
      </c>
      <c r="D55" s="3" t="s">
        <v>4</v>
      </c>
      <c r="E55" s="1" t="s">
        <v>8</v>
      </c>
      <c r="F55" s="24">
        <v>3</v>
      </c>
      <c r="G55" s="13"/>
      <c r="H55" s="14"/>
    </row>
    <row r="56" spans="2:8" ht="15">
      <c r="B56" s="116" t="s">
        <v>220</v>
      </c>
      <c r="C56" s="118">
        <f>C55+1</f>
        <v>27</v>
      </c>
      <c r="D56" s="3" t="s">
        <v>5</v>
      </c>
      <c r="E56" s="1" t="s">
        <v>8</v>
      </c>
      <c r="F56" s="24">
        <v>1</v>
      </c>
      <c r="G56" s="13"/>
      <c r="H56" s="14"/>
    </row>
    <row r="57" spans="2:8" ht="15">
      <c r="B57" s="116" t="s">
        <v>220</v>
      </c>
      <c r="C57" s="118">
        <f>C56+1</f>
        <v>28</v>
      </c>
      <c r="D57" s="3" t="s">
        <v>6</v>
      </c>
      <c r="E57" s="1" t="s">
        <v>8</v>
      </c>
      <c r="F57" s="24">
        <v>1</v>
      </c>
      <c r="G57" s="13"/>
      <c r="H57" s="14"/>
    </row>
    <row r="58" spans="2:8" ht="15.75" customHeight="1">
      <c r="B58" s="116"/>
      <c r="C58" s="117"/>
      <c r="D58" s="33" t="s">
        <v>546</v>
      </c>
      <c r="E58" s="69"/>
      <c r="F58" s="76"/>
      <c r="G58" s="13"/>
      <c r="H58" s="14"/>
    </row>
    <row r="59" spans="2:8" ht="15">
      <c r="B59" s="116" t="s">
        <v>220</v>
      </c>
      <c r="C59" s="118">
        <f>C57+1</f>
        <v>29</v>
      </c>
      <c r="D59" s="3" t="s">
        <v>4</v>
      </c>
      <c r="E59" s="1" t="s">
        <v>8</v>
      </c>
      <c r="F59" s="24">
        <v>1</v>
      </c>
      <c r="G59" s="13"/>
      <c r="H59" s="14"/>
    </row>
    <row r="60" spans="2:8" ht="15">
      <c r="B60" s="116"/>
      <c r="C60" s="118"/>
      <c r="D60" s="67" t="s">
        <v>79</v>
      </c>
      <c r="E60" s="66"/>
      <c r="F60" s="24"/>
      <c r="G60" s="13"/>
      <c r="H60" s="14"/>
    </row>
    <row r="61" spans="2:8" ht="15">
      <c r="B61" s="116"/>
      <c r="C61" s="118"/>
      <c r="D61" s="33" t="s">
        <v>44</v>
      </c>
      <c r="E61" s="1"/>
      <c r="F61" s="24"/>
      <c r="G61" s="13"/>
      <c r="H61" s="14"/>
    </row>
    <row r="62" spans="2:8" ht="15">
      <c r="B62" s="116" t="s">
        <v>220</v>
      </c>
      <c r="C62" s="118">
        <f>C59+1</f>
        <v>30</v>
      </c>
      <c r="D62" s="3" t="s">
        <v>540</v>
      </c>
      <c r="E62" s="1" t="s">
        <v>8</v>
      </c>
      <c r="F62" s="24">
        <v>2</v>
      </c>
      <c r="G62" s="13"/>
      <c r="H62" s="14"/>
    </row>
    <row r="63" spans="2:8" ht="15">
      <c r="B63" s="116" t="s">
        <v>220</v>
      </c>
      <c r="C63" s="118">
        <f>C62+1</f>
        <v>31</v>
      </c>
      <c r="D63" s="3" t="s">
        <v>541</v>
      </c>
      <c r="E63" s="1" t="s">
        <v>8</v>
      </c>
      <c r="F63" s="24">
        <v>4</v>
      </c>
      <c r="G63" s="13"/>
      <c r="H63" s="14"/>
    </row>
    <row r="64" spans="2:8" ht="15.75">
      <c r="B64" s="116" t="s">
        <v>220</v>
      </c>
      <c r="C64" s="118">
        <f>C63+1</f>
        <v>32</v>
      </c>
      <c r="D64" s="3" t="s">
        <v>211</v>
      </c>
      <c r="E64" s="1" t="s">
        <v>8</v>
      </c>
      <c r="F64" s="24">
        <v>1</v>
      </c>
      <c r="G64" s="13"/>
      <c r="H64" s="14"/>
    </row>
    <row r="65" spans="2:8" ht="15">
      <c r="B65" s="116"/>
      <c r="C65" s="118"/>
      <c r="D65" s="33" t="s">
        <v>19</v>
      </c>
      <c r="E65" s="1"/>
      <c r="F65" s="24"/>
      <c r="G65" s="13"/>
      <c r="H65" s="14"/>
    </row>
    <row r="66" spans="2:8" ht="15">
      <c r="B66" s="116" t="s">
        <v>220</v>
      </c>
      <c r="C66" s="118">
        <f>C64+1</f>
        <v>33</v>
      </c>
      <c r="D66" s="22" t="s">
        <v>555</v>
      </c>
      <c r="E66" s="28" t="s">
        <v>8</v>
      </c>
      <c r="F66" s="17">
        <v>8</v>
      </c>
      <c r="G66" s="13"/>
      <c r="H66" s="14"/>
    </row>
    <row r="67" spans="2:8" ht="15">
      <c r="B67" s="116"/>
      <c r="C67" s="118"/>
      <c r="D67" s="33" t="s">
        <v>46</v>
      </c>
      <c r="E67" s="1"/>
      <c r="F67" s="24"/>
      <c r="G67" s="13"/>
      <c r="H67" s="14"/>
    </row>
    <row r="68" spans="2:8" ht="15">
      <c r="B68" s="116" t="s">
        <v>220</v>
      </c>
      <c r="C68" s="118">
        <f>C66+1</f>
        <v>34</v>
      </c>
      <c r="D68" s="22" t="s">
        <v>47</v>
      </c>
      <c r="E68" s="28" t="s">
        <v>8</v>
      </c>
      <c r="F68" s="24">
        <v>5</v>
      </c>
      <c r="G68" s="13"/>
      <c r="H68" s="14"/>
    </row>
    <row r="69" spans="2:8" ht="15">
      <c r="B69" s="116" t="s">
        <v>220</v>
      </c>
      <c r="C69" s="118">
        <f>C68+1</f>
        <v>35</v>
      </c>
      <c r="D69" s="22" t="s">
        <v>48</v>
      </c>
      <c r="E69" s="28" t="s">
        <v>8</v>
      </c>
      <c r="F69" s="24">
        <v>1</v>
      </c>
      <c r="G69" s="13"/>
      <c r="H69" s="14"/>
    </row>
    <row r="70" spans="2:8" ht="15">
      <c r="B70" s="116" t="s">
        <v>220</v>
      </c>
      <c r="C70" s="118">
        <f>C69+1</f>
        <v>36</v>
      </c>
      <c r="D70" s="22" t="s">
        <v>156</v>
      </c>
      <c r="E70" s="28" t="s">
        <v>8</v>
      </c>
      <c r="F70" s="24">
        <v>13</v>
      </c>
      <c r="G70" s="13"/>
      <c r="H70" s="14"/>
    </row>
    <row r="71" spans="2:8" ht="15">
      <c r="B71" s="116" t="s">
        <v>220</v>
      </c>
      <c r="C71" s="118">
        <f>C70+1</f>
        <v>37</v>
      </c>
      <c r="D71" s="22" t="s">
        <v>539</v>
      </c>
      <c r="E71" s="28" t="s">
        <v>8</v>
      </c>
      <c r="F71" s="24">
        <v>1</v>
      </c>
      <c r="G71" s="13"/>
      <c r="H71" s="14"/>
    </row>
    <row r="72" spans="2:8" ht="15">
      <c r="B72" s="116" t="s">
        <v>220</v>
      </c>
      <c r="C72" s="118">
        <f>C71+1</f>
        <v>38</v>
      </c>
      <c r="D72" s="22" t="s">
        <v>549</v>
      </c>
      <c r="E72" s="28" t="s">
        <v>8</v>
      </c>
      <c r="F72" s="24">
        <v>1</v>
      </c>
      <c r="G72" s="13"/>
      <c r="H72" s="14"/>
    </row>
    <row r="73" spans="2:8" ht="15">
      <c r="B73" s="116"/>
      <c r="C73" s="118"/>
      <c r="D73" s="33" t="s">
        <v>49</v>
      </c>
      <c r="E73" s="28"/>
      <c r="F73" s="17"/>
      <c r="G73" s="13"/>
      <c r="H73" s="14"/>
    </row>
    <row r="74" spans="2:8" ht="15">
      <c r="B74" s="116" t="s">
        <v>220</v>
      </c>
      <c r="C74" s="118">
        <f>C72+1</f>
        <v>39</v>
      </c>
      <c r="D74" s="22" t="s">
        <v>543</v>
      </c>
      <c r="E74" s="28" t="s">
        <v>8</v>
      </c>
      <c r="F74" s="17">
        <v>1</v>
      </c>
      <c r="G74" s="13"/>
      <c r="H74" s="14"/>
    </row>
    <row r="75" spans="2:8" ht="15">
      <c r="B75" s="116" t="s">
        <v>220</v>
      </c>
      <c r="C75" s="118">
        <f>C74+1</f>
        <v>40</v>
      </c>
      <c r="D75" s="3" t="s">
        <v>542</v>
      </c>
      <c r="E75" s="1" t="s">
        <v>8</v>
      </c>
      <c r="F75" s="24">
        <v>12</v>
      </c>
      <c r="G75" s="13"/>
      <c r="H75" s="14"/>
    </row>
    <row r="76" spans="2:8" ht="15">
      <c r="B76" s="116"/>
      <c r="C76" s="118"/>
      <c r="D76" s="33" t="s">
        <v>136</v>
      </c>
      <c r="E76" s="28"/>
      <c r="F76" s="17"/>
      <c r="G76" s="13"/>
      <c r="H76" s="14"/>
    </row>
    <row r="77" spans="2:8" ht="15">
      <c r="B77" s="116" t="s">
        <v>220</v>
      </c>
      <c r="C77" s="118">
        <f>C75+1</f>
        <v>41</v>
      </c>
      <c r="D77" s="22" t="s">
        <v>556</v>
      </c>
      <c r="E77" s="28" t="s">
        <v>8</v>
      </c>
      <c r="F77" s="17">
        <v>1</v>
      </c>
      <c r="G77" s="13"/>
      <c r="H77" s="14"/>
    </row>
    <row r="78" spans="2:8" ht="15">
      <c r="B78" s="116"/>
      <c r="C78" s="118"/>
      <c r="D78" s="33" t="s">
        <v>143</v>
      </c>
      <c r="E78" s="28"/>
      <c r="F78" s="17"/>
      <c r="G78" s="13"/>
      <c r="H78" s="14"/>
    </row>
    <row r="79" spans="2:8" ht="15">
      <c r="B79" s="116" t="s">
        <v>220</v>
      </c>
      <c r="C79" s="118">
        <f>C77+1</f>
        <v>42</v>
      </c>
      <c r="D79" s="22" t="s">
        <v>555</v>
      </c>
      <c r="E79" s="28" t="s">
        <v>8</v>
      </c>
      <c r="F79" s="17">
        <v>6</v>
      </c>
      <c r="G79" s="13"/>
      <c r="H79" s="14"/>
    </row>
    <row r="80" spans="2:8" ht="15.75">
      <c r="B80" s="116"/>
      <c r="C80" s="118"/>
      <c r="D80" s="65" t="s">
        <v>0</v>
      </c>
      <c r="E80" s="25"/>
      <c r="F80" s="17"/>
      <c r="G80" s="13"/>
      <c r="H80" s="14"/>
    </row>
    <row r="81" spans="2:8" ht="15">
      <c r="B81" s="116"/>
      <c r="C81" s="118"/>
      <c r="D81" s="33" t="s">
        <v>42</v>
      </c>
      <c r="E81" s="1"/>
      <c r="F81" s="66"/>
      <c r="G81" s="13"/>
      <c r="H81" s="14"/>
    </row>
    <row r="82" spans="2:8" ht="15">
      <c r="B82" s="116" t="s">
        <v>220</v>
      </c>
      <c r="C82" s="118">
        <f>C79+1</f>
        <v>43</v>
      </c>
      <c r="D82" s="3" t="s">
        <v>4</v>
      </c>
      <c r="E82" s="1" t="s">
        <v>2</v>
      </c>
      <c r="F82" s="24">
        <v>6</v>
      </c>
      <c r="G82" s="13"/>
      <c r="H82" s="14"/>
    </row>
    <row r="83" spans="2:8" ht="15">
      <c r="B83" s="116" t="s">
        <v>220</v>
      </c>
      <c r="C83" s="118">
        <f>C82+1</f>
        <v>44</v>
      </c>
      <c r="D83" s="3" t="s">
        <v>5</v>
      </c>
      <c r="E83" s="1" t="s">
        <v>2</v>
      </c>
      <c r="F83" s="24">
        <v>1</v>
      </c>
      <c r="G83" s="13"/>
      <c r="H83" s="14"/>
    </row>
    <row r="84" spans="2:8" ht="15">
      <c r="B84" s="116" t="s">
        <v>220</v>
      </c>
      <c r="C84" s="118">
        <f>C83+1</f>
        <v>45</v>
      </c>
      <c r="D84" s="3" t="s">
        <v>6</v>
      </c>
      <c r="E84" s="1" t="s">
        <v>2</v>
      </c>
      <c r="F84" s="24">
        <v>1</v>
      </c>
      <c r="G84" s="13"/>
      <c r="H84" s="14"/>
    </row>
    <row r="85" spans="2:8" ht="27.75" customHeight="1">
      <c r="B85" s="116"/>
      <c r="C85" s="118"/>
      <c r="D85" s="33" t="s">
        <v>40</v>
      </c>
      <c r="E85" s="1"/>
      <c r="F85" s="66"/>
      <c r="G85" s="13"/>
      <c r="H85" s="14"/>
    </row>
    <row r="86" spans="2:8" ht="15">
      <c r="B86" s="116" t="s">
        <v>220</v>
      </c>
      <c r="C86" s="118">
        <f>C84+1</f>
        <v>46</v>
      </c>
      <c r="D86" s="3" t="s">
        <v>1</v>
      </c>
      <c r="E86" s="1" t="s">
        <v>2</v>
      </c>
      <c r="F86" s="24">
        <v>11</v>
      </c>
      <c r="G86" s="13"/>
      <c r="H86" s="14"/>
    </row>
    <row r="87" spans="2:8" ht="25.5">
      <c r="B87" s="116"/>
      <c r="C87" s="118"/>
      <c r="D87" s="33" t="s">
        <v>137</v>
      </c>
      <c r="E87" s="1"/>
      <c r="F87" s="24"/>
      <c r="G87" s="13"/>
      <c r="H87" s="14"/>
    </row>
    <row r="88" spans="2:8" ht="15">
      <c r="B88" s="116" t="s">
        <v>220</v>
      </c>
      <c r="C88" s="118">
        <f>C86+1</f>
        <v>47</v>
      </c>
      <c r="D88" s="3" t="s">
        <v>1</v>
      </c>
      <c r="E88" s="1" t="s">
        <v>2</v>
      </c>
      <c r="F88" s="24">
        <v>1</v>
      </c>
      <c r="G88" s="13"/>
      <c r="H88" s="14"/>
    </row>
    <row r="89" spans="2:8" ht="25.5">
      <c r="B89" s="116"/>
      <c r="C89" s="118"/>
      <c r="D89" s="33" t="s">
        <v>41</v>
      </c>
      <c r="E89" s="1"/>
      <c r="F89" s="66"/>
      <c r="G89" s="13"/>
      <c r="H89" s="14"/>
    </row>
    <row r="90" spans="2:8" ht="15">
      <c r="B90" s="116" t="s">
        <v>220</v>
      </c>
      <c r="C90" s="119">
        <f>C88+1</f>
        <v>48</v>
      </c>
      <c r="D90" s="22" t="s">
        <v>1</v>
      </c>
      <c r="E90" s="28" t="s">
        <v>2</v>
      </c>
      <c r="F90" s="17">
        <v>4</v>
      </c>
      <c r="G90" s="13"/>
      <c r="H90" s="14"/>
    </row>
    <row r="91" spans="2:8" ht="15">
      <c r="B91" s="116" t="s">
        <v>220</v>
      </c>
      <c r="C91" s="118">
        <f>C90+1</f>
        <v>49</v>
      </c>
      <c r="D91" s="3" t="s">
        <v>3</v>
      </c>
      <c r="E91" s="1" t="s">
        <v>2</v>
      </c>
      <c r="F91" s="17">
        <v>1</v>
      </c>
      <c r="G91" s="13"/>
      <c r="H91" s="14"/>
    </row>
    <row r="92" spans="2:8" ht="15">
      <c r="B92" s="116"/>
      <c r="C92" s="118"/>
      <c r="D92" s="27" t="s">
        <v>135</v>
      </c>
      <c r="E92" s="28"/>
      <c r="F92" s="17"/>
      <c r="G92" s="13"/>
      <c r="H92" s="14"/>
    </row>
    <row r="93" spans="2:8" ht="15.75" thickBot="1">
      <c r="B93" s="116" t="s">
        <v>220</v>
      </c>
      <c r="C93" s="118">
        <f>C91+1</f>
        <v>50</v>
      </c>
      <c r="D93" s="22" t="s">
        <v>21</v>
      </c>
      <c r="E93" s="28" t="s">
        <v>2</v>
      </c>
      <c r="F93" s="17">
        <v>1</v>
      </c>
      <c r="G93" s="13"/>
      <c r="H93" s="14"/>
    </row>
    <row r="94" spans="2:8" ht="24.75" customHeight="1" thickBot="1">
      <c r="B94" s="121"/>
      <c r="C94" s="122"/>
      <c r="D94" s="57"/>
      <c r="E94" s="58"/>
      <c r="F94" s="59"/>
      <c r="G94" s="44" t="s">
        <v>222</v>
      </c>
      <c r="H94" s="40">
        <f>SUM(H39:H93)</f>
        <v>0</v>
      </c>
    </row>
    <row r="95" spans="2:8" ht="15.75">
      <c r="B95" s="116"/>
      <c r="C95" s="118"/>
      <c r="D95" s="65" t="s">
        <v>26</v>
      </c>
      <c r="E95" s="66"/>
      <c r="F95" s="24"/>
      <c r="G95" s="13"/>
      <c r="H95" s="14"/>
    </row>
    <row r="96" spans="2:8" ht="15">
      <c r="B96" s="116"/>
      <c r="C96" s="118"/>
      <c r="D96" s="68" t="s">
        <v>80</v>
      </c>
      <c r="E96" s="66"/>
      <c r="F96" s="24"/>
      <c r="G96" s="13"/>
      <c r="H96" s="14"/>
    </row>
    <row r="97" spans="2:8" ht="25.5">
      <c r="B97" s="116"/>
      <c r="C97" s="118"/>
      <c r="D97" s="33" t="s">
        <v>139</v>
      </c>
      <c r="E97" s="1"/>
      <c r="F97" s="24"/>
      <c r="G97" s="13"/>
      <c r="H97" s="14"/>
    </row>
    <row r="98" spans="2:8" ht="15">
      <c r="B98" s="116" t="s">
        <v>220</v>
      </c>
      <c r="C98" s="117">
        <f>C93+1</f>
        <v>51</v>
      </c>
      <c r="D98" s="23" t="s">
        <v>24</v>
      </c>
      <c r="E98" s="69" t="s">
        <v>2</v>
      </c>
      <c r="F98" s="24">
        <v>2</v>
      </c>
      <c r="G98" s="13"/>
      <c r="H98" s="14"/>
    </row>
    <row r="99" spans="2:8" ht="25.5">
      <c r="B99" s="116"/>
      <c r="C99" s="118"/>
      <c r="D99" s="33" t="s">
        <v>97</v>
      </c>
      <c r="E99" s="1"/>
      <c r="F99" s="24"/>
      <c r="G99" s="13"/>
      <c r="H99" s="14"/>
    </row>
    <row r="100" spans="2:8" ht="15">
      <c r="B100" s="116" t="s">
        <v>220</v>
      </c>
      <c r="C100" s="117">
        <f>C98+1</f>
        <v>52</v>
      </c>
      <c r="D100" s="23" t="s">
        <v>24</v>
      </c>
      <c r="E100" s="69" t="s">
        <v>2</v>
      </c>
      <c r="F100" s="24">
        <v>4</v>
      </c>
      <c r="G100" s="13"/>
      <c r="H100" s="14"/>
    </row>
    <row r="101" spans="2:8" ht="25.5">
      <c r="B101" s="116"/>
      <c r="C101" s="117"/>
      <c r="D101" s="33" t="s">
        <v>157</v>
      </c>
      <c r="E101" s="1"/>
      <c r="F101" s="24"/>
      <c r="G101" s="13"/>
      <c r="H101" s="14"/>
    </row>
    <row r="102" spans="2:8" ht="15">
      <c r="B102" s="116" t="s">
        <v>220</v>
      </c>
      <c r="C102" s="117">
        <f>C100+1</f>
        <v>53</v>
      </c>
      <c r="D102" s="23" t="s">
        <v>24</v>
      </c>
      <c r="E102" s="69" t="s">
        <v>2</v>
      </c>
      <c r="F102" s="24">
        <v>1</v>
      </c>
      <c r="G102" s="13"/>
      <c r="H102" s="14"/>
    </row>
    <row r="103" spans="2:8" ht="15">
      <c r="B103" s="116"/>
      <c r="C103" s="117"/>
      <c r="D103" s="33" t="s">
        <v>144</v>
      </c>
      <c r="E103" s="69"/>
      <c r="F103" s="24"/>
      <c r="G103" s="13"/>
      <c r="H103" s="14"/>
    </row>
    <row r="104" spans="2:8" ht="15">
      <c r="B104" s="116" t="s">
        <v>220</v>
      </c>
      <c r="C104" s="117">
        <f>C102+1</f>
        <v>54</v>
      </c>
      <c r="D104" s="23" t="s">
        <v>145</v>
      </c>
      <c r="E104" s="69" t="s">
        <v>23</v>
      </c>
      <c r="F104" s="24">
        <v>27</v>
      </c>
      <c r="G104" s="13"/>
      <c r="H104" s="14"/>
    </row>
    <row r="105" spans="2:8" ht="15">
      <c r="B105" s="116" t="s">
        <v>220</v>
      </c>
      <c r="C105" s="117">
        <f>C104+1</f>
        <v>55</v>
      </c>
      <c r="D105" s="23" t="s">
        <v>163</v>
      </c>
      <c r="E105" s="69" t="s">
        <v>23</v>
      </c>
      <c r="F105" s="24">
        <v>4</v>
      </c>
      <c r="G105" s="13"/>
      <c r="H105" s="14"/>
    </row>
    <row r="106" spans="2:8" ht="15">
      <c r="B106" s="116"/>
      <c r="C106" s="117"/>
      <c r="D106" s="23" t="s">
        <v>28</v>
      </c>
      <c r="E106" s="69"/>
      <c r="F106" s="24"/>
      <c r="G106" s="13"/>
      <c r="H106" s="14"/>
    </row>
    <row r="107" spans="2:8" ht="15">
      <c r="B107" s="116"/>
      <c r="C107" s="117"/>
      <c r="D107" s="33" t="s">
        <v>29</v>
      </c>
      <c r="E107" s="69"/>
      <c r="F107" s="24"/>
      <c r="G107" s="13"/>
      <c r="H107" s="14"/>
    </row>
    <row r="108" spans="2:8" ht="15">
      <c r="B108" s="116" t="s">
        <v>220</v>
      </c>
      <c r="C108" s="117">
        <f>C105+1</f>
        <v>56</v>
      </c>
      <c r="D108" s="23" t="s">
        <v>32</v>
      </c>
      <c r="E108" s="69" t="s">
        <v>31</v>
      </c>
      <c r="F108" s="24">
        <v>7</v>
      </c>
      <c r="G108" s="13"/>
      <c r="H108" s="14"/>
    </row>
    <row r="109" spans="2:8" ht="15">
      <c r="B109" s="116" t="s">
        <v>220</v>
      </c>
      <c r="C109" s="117">
        <f>C108+1</f>
        <v>57</v>
      </c>
      <c r="D109" s="29" t="s">
        <v>33</v>
      </c>
      <c r="E109" s="32" t="s">
        <v>31</v>
      </c>
      <c r="F109" s="24">
        <v>1</v>
      </c>
      <c r="G109" s="13"/>
      <c r="H109" s="14"/>
    </row>
    <row r="110" spans="2:8" ht="15">
      <c r="B110" s="116" t="s">
        <v>220</v>
      </c>
      <c r="C110" s="117">
        <f>C109+1</f>
        <v>58</v>
      </c>
      <c r="D110" s="23" t="s">
        <v>35</v>
      </c>
      <c r="E110" s="69" t="s">
        <v>31</v>
      </c>
      <c r="F110" s="24">
        <v>8</v>
      </c>
      <c r="G110" s="13"/>
      <c r="H110" s="14"/>
    </row>
    <row r="111" spans="2:8" ht="15">
      <c r="B111" s="116" t="s">
        <v>220</v>
      </c>
      <c r="C111" s="117">
        <f>C110+1</f>
        <v>59</v>
      </c>
      <c r="D111" s="23" t="s">
        <v>36</v>
      </c>
      <c r="E111" s="69" t="s">
        <v>31</v>
      </c>
      <c r="F111" s="24">
        <v>5</v>
      </c>
      <c r="G111" s="13"/>
      <c r="H111" s="14"/>
    </row>
    <row r="112" spans="2:8" ht="25.5">
      <c r="B112" s="116" t="s">
        <v>220</v>
      </c>
      <c r="C112" s="117">
        <f>C111+1</f>
        <v>60</v>
      </c>
      <c r="D112" s="29" t="s">
        <v>67</v>
      </c>
      <c r="E112" s="69" t="s">
        <v>31</v>
      </c>
      <c r="F112" s="24">
        <v>4</v>
      </c>
      <c r="G112" s="13"/>
      <c r="H112" s="14"/>
    </row>
    <row r="113" spans="2:8" ht="25.5">
      <c r="B113" s="116"/>
      <c r="C113" s="117"/>
      <c r="D113" s="33" t="s">
        <v>579</v>
      </c>
      <c r="E113" s="1"/>
      <c r="F113" s="24"/>
      <c r="G113" s="13"/>
      <c r="H113" s="14"/>
    </row>
    <row r="114" spans="2:8" ht="15">
      <c r="B114" s="116" t="s">
        <v>220</v>
      </c>
      <c r="C114" s="117">
        <f>C112+1</f>
        <v>61</v>
      </c>
      <c r="D114" s="23" t="s">
        <v>147</v>
      </c>
      <c r="E114" s="1" t="s">
        <v>31</v>
      </c>
      <c r="F114" s="24">
        <v>6</v>
      </c>
      <c r="G114" s="13"/>
      <c r="H114" s="14"/>
    </row>
    <row r="115" spans="2:8" ht="15">
      <c r="B115" s="116" t="s">
        <v>220</v>
      </c>
      <c r="C115" s="117">
        <f>C114+1</f>
        <v>62</v>
      </c>
      <c r="D115" s="23" t="s">
        <v>37</v>
      </c>
      <c r="E115" s="1" t="s">
        <v>31</v>
      </c>
      <c r="F115" s="24">
        <v>3</v>
      </c>
      <c r="G115" s="13"/>
      <c r="H115" s="14"/>
    </row>
    <row r="116" spans="2:8" ht="15">
      <c r="B116" s="116" t="s">
        <v>220</v>
      </c>
      <c r="C116" s="117">
        <f>C115+1</f>
        <v>63</v>
      </c>
      <c r="D116" s="23" t="s">
        <v>38</v>
      </c>
      <c r="E116" s="1" t="s">
        <v>31</v>
      </c>
      <c r="F116" s="24">
        <v>1</v>
      </c>
      <c r="G116" s="13"/>
      <c r="H116" s="14"/>
    </row>
    <row r="117" spans="2:8" ht="15">
      <c r="B117" s="116" t="s">
        <v>220</v>
      </c>
      <c r="C117" s="117">
        <f>C116+1</f>
        <v>64</v>
      </c>
      <c r="D117" s="23" t="s">
        <v>39</v>
      </c>
      <c r="E117" s="1" t="s">
        <v>31</v>
      </c>
      <c r="F117" s="24">
        <v>1</v>
      </c>
      <c r="G117" s="13"/>
      <c r="H117" s="14"/>
    </row>
    <row r="118" spans="2:8" ht="15">
      <c r="B118" s="116"/>
      <c r="C118" s="117"/>
      <c r="D118" s="23" t="s">
        <v>83</v>
      </c>
      <c r="E118" s="1"/>
      <c r="F118" s="24"/>
      <c r="G118" s="13"/>
      <c r="H118" s="14"/>
    </row>
    <row r="119" spans="2:8" ht="15">
      <c r="B119" s="116" t="s">
        <v>220</v>
      </c>
      <c r="C119" s="117">
        <f>C117+1</f>
        <v>65</v>
      </c>
      <c r="D119" s="23" t="s">
        <v>82</v>
      </c>
      <c r="E119" s="1" t="s">
        <v>8</v>
      </c>
      <c r="F119" s="24">
        <v>8</v>
      </c>
      <c r="G119" s="13"/>
      <c r="H119" s="14"/>
    </row>
    <row r="120" spans="2:8" ht="15">
      <c r="B120" s="116"/>
      <c r="C120" s="117"/>
      <c r="D120" s="23"/>
      <c r="E120" s="1"/>
      <c r="F120" s="24"/>
      <c r="G120" s="13"/>
      <c r="H120" s="14"/>
    </row>
    <row r="121" spans="2:8" ht="15.75">
      <c r="B121" s="116"/>
      <c r="C121" s="119"/>
      <c r="D121" s="15" t="s">
        <v>104</v>
      </c>
      <c r="E121" s="25"/>
      <c r="F121" s="24"/>
      <c r="G121" s="13"/>
      <c r="H121" s="14"/>
    </row>
    <row r="122" spans="2:8" ht="15.75">
      <c r="B122" s="116"/>
      <c r="C122" s="119"/>
      <c r="D122" s="26" t="s">
        <v>22</v>
      </c>
      <c r="E122" s="25"/>
      <c r="F122" s="24"/>
      <c r="G122" s="13"/>
      <c r="H122" s="14"/>
    </row>
    <row r="123" spans="2:8" ht="38.25">
      <c r="B123" s="116"/>
      <c r="C123" s="119"/>
      <c r="D123" s="27" t="s">
        <v>121</v>
      </c>
      <c r="E123" s="28"/>
      <c r="F123" s="24"/>
      <c r="G123" s="13"/>
      <c r="H123" s="14"/>
    </row>
    <row r="124" spans="2:8" ht="15">
      <c r="B124" s="116" t="s">
        <v>220</v>
      </c>
      <c r="C124" s="119">
        <f>C119+1</f>
        <v>66</v>
      </c>
      <c r="D124" s="22" t="s">
        <v>50</v>
      </c>
      <c r="E124" s="28" t="s">
        <v>23</v>
      </c>
      <c r="F124" s="24">
        <v>176.8</v>
      </c>
      <c r="G124" s="13"/>
      <c r="H124" s="14"/>
    </row>
    <row r="125" spans="2:8" ht="38.25">
      <c r="B125" s="116"/>
      <c r="C125" s="119"/>
      <c r="D125" s="27" t="s">
        <v>161</v>
      </c>
      <c r="E125" s="28"/>
      <c r="F125" s="24"/>
      <c r="G125" s="13"/>
      <c r="H125" s="14"/>
    </row>
    <row r="126" spans="2:8" ht="15">
      <c r="B126" s="116" t="s">
        <v>220</v>
      </c>
      <c r="C126" s="119">
        <f>C124+1</f>
        <v>67</v>
      </c>
      <c r="D126" s="22" t="s">
        <v>50</v>
      </c>
      <c r="E126" s="28" t="s">
        <v>23</v>
      </c>
      <c r="F126" s="24">
        <v>11.5</v>
      </c>
      <c r="G126" s="13"/>
      <c r="H126" s="14"/>
    </row>
    <row r="127" spans="2:8" ht="38.25">
      <c r="B127" s="116"/>
      <c r="C127" s="119"/>
      <c r="D127" s="27" t="s">
        <v>128</v>
      </c>
      <c r="E127" s="28"/>
      <c r="F127" s="24"/>
      <c r="G127" s="13"/>
      <c r="H127" s="14"/>
    </row>
    <row r="128" spans="2:8" ht="15">
      <c r="B128" s="116" t="s">
        <v>220</v>
      </c>
      <c r="C128" s="119">
        <f>C126+1</f>
        <v>68</v>
      </c>
      <c r="D128" s="22" t="s">
        <v>50</v>
      </c>
      <c r="E128" s="28" t="s">
        <v>23</v>
      </c>
      <c r="F128" s="24">
        <v>133.8</v>
      </c>
      <c r="G128" s="13"/>
      <c r="H128" s="14"/>
    </row>
    <row r="129" spans="2:8" ht="15">
      <c r="B129" s="116" t="s">
        <v>220</v>
      </c>
      <c r="C129" s="119">
        <f>C128+1</f>
        <v>69</v>
      </c>
      <c r="D129" s="29" t="s">
        <v>24</v>
      </c>
      <c r="E129" s="28" t="s">
        <v>23</v>
      </c>
      <c r="F129" s="24">
        <v>46</v>
      </c>
      <c r="G129" s="13"/>
      <c r="H129" s="14"/>
    </row>
    <row r="130" spans="2:8" ht="38.25">
      <c r="B130" s="116"/>
      <c r="C130" s="119"/>
      <c r="D130" s="27" t="s">
        <v>70</v>
      </c>
      <c r="E130" s="28"/>
      <c r="F130" s="24"/>
      <c r="G130" s="13"/>
      <c r="H130" s="14"/>
    </row>
    <row r="131" spans="2:8" ht="15">
      <c r="B131" s="116" t="s">
        <v>220</v>
      </c>
      <c r="C131" s="120">
        <f>C129+1</f>
        <v>70</v>
      </c>
      <c r="D131" s="29" t="s">
        <v>50</v>
      </c>
      <c r="E131" s="28" t="s">
        <v>23</v>
      </c>
      <c r="F131" s="30">
        <v>237.5</v>
      </c>
      <c r="G131" s="13"/>
      <c r="H131" s="14"/>
    </row>
    <row r="132" spans="2:8" ht="15">
      <c r="B132" s="116" t="s">
        <v>220</v>
      </c>
      <c r="C132" s="120">
        <f aca="true" t="shared" si="0" ref="C132:C137">C131+1</f>
        <v>71</v>
      </c>
      <c r="D132" s="29" t="s">
        <v>24</v>
      </c>
      <c r="E132" s="28" t="s">
        <v>23</v>
      </c>
      <c r="F132" s="24">
        <v>171</v>
      </c>
      <c r="G132" s="13"/>
      <c r="H132" s="14"/>
    </row>
    <row r="133" spans="2:8" ht="15">
      <c r="B133" s="116" t="s">
        <v>220</v>
      </c>
      <c r="C133" s="120">
        <f t="shared" si="0"/>
        <v>72</v>
      </c>
      <c r="D133" s="29" t="s">
        <v>27</v>
      </c>
      <c r="E133" s="28" t="s">
        <v>23</v>
      </c>
      <c r="F133" s="24">
        <v>104</v>
      </c>
      <c r="G133" s="13"/>
      <c r="H133" s="14"/>
    </row>
    <row r="134" spans="2:8" ht="15">
      <c r="B134" s="116" t="s">
        <v>220</v>
      </c>
      <c r="C134" s="120">
        <f t="shared" si="0"/>
        <v>73</v>
      </c>
      <c r="D134" s="29" t="s">
        <v>57</v>
      </c>
      <c r="E134" s="28" t="s">
        <v>23</v>
      </c>
      <c r="F134" s="30">
        <v>240.5</v>
      </c>
      <c r="G134" s="13"/>
      <c r="H134" s="14"/>
    </row>
    <row r="135" spans="2:8" ht="15">
      <c r="B135" s="116" t="s">
        <v>220</v>
      </c>
      <c r="C135" s="120">
        <f t="shared" si="0"/>
        <v>74</v>
      </c>
      <c r="D135" s="29" t="s">
        <v>58</v>
      </c>
      <c r="E135" s="28" t="s">
        <v>23</v>
      </c>
      <c r="F135" s="24">
        <v>14</v>
      </c>
      <c r="G135" s="13"/>
      <c r="H135" s="14"/>
    </row>
    <row r="136" spans="2:8" ht="15">
      <c r="B136" s="116" t="s">
        <v>220</v>
      </c>
      <c r="C136" s="120">
        <f t="shared" si="0"/>
        <v>75</v>
      </c>
      <c r="D136" s="29" t="s">
        <v>59</v>
      </c>
      <c r="E136" s="28" t="s">
        <v>23</v>
      </c>
      <c r="F136" s="30">
        <v>48.5</v>
      </c>
      <c r="G136" s="13"/>
      <c r="H136" s="14"/>
    </row>
    <row r="137" spans="2:8" ht="15.75" thickBot="1">
      <c r="B137" s="116" t="s">
        <v>220</v>
      </c>
      <c r="C137" s="120">
        <f t="shared" si="0"/>
        <v>76</v>
      </c>
      <c r="D137" s="29" t="s">
        <v>60</v>
      </c>
      <c r="E137" s="28" t="s">
        <v>23</v>
      </c>
      <c r="F137" s="24">
        <v>12</v>
      </c>
      <c r="G137" s="13"/>
      <c r="H137" s="14"/>
    </row>
    <row r="138" spans="2:8" ht="24.75" customHeight="1" thickBot="1">
      <c r="B138" s="121"/>
      <c r="C138" s="122"/>
      <c r="D138" s="57"/>
      <c r="E138" s="58"/>
      <c r="F138" s="59"/>
      <c r="G138" s="44" t="s">
        <v>223</v>
      </c>
      <c r="H138" s="40">
        <f>SUM(H97:H137)</f>
        <v>0</v>
      </c>
    </row>
    <row r="139" spans="2:8" ht="15.75">
      <c r="B139" s="116"/>
      <c r="C139" s="120"/>
      <c r="D139" s="26" t="s">
        <v>26</v>
      </c>
      <c r="E139" s="25"/>
      <c r="F139" s="24"/>
      <c r="G139" s="13"/>
      <c r="H139" s="14"/>
    </row>
    <row r="140" spans="2:8" ht="25.5">
      <c r="B140" s="116"/>
      <c r="C140" s="120"/>
      <c r="D140" s="27" t="s">
        <v>98</v>
      </c>
      <c r="E140" s="32"/>
      <c r="F140" s="24"/>
      <c r="G140" s="13"/>
      <c r="H140" s="14"/>
    </row>
    <row r="141" spans="2:8" ht="15">
      <c r="B141" s="116" t="s">
        <v>220</v>
      </c>
      <c r="C141" s="120">
        <f>C137+1</f>
        <v>77</v>
      </c>
      <c r="D141" s="29" t="s">
        <v>56</v>
      </c>
      <c r="E141" s="32" t="s">
        <v>2</v>
      </c>
      <c r="F141" s="24">
        <v>4</v>
      </c>
      <c r="G141" s="13"/>
      <c r="H141" s="14"/>
    </row>
    <row r="142" spans="2:8" ht="15">
      <c r="B142" s="116" t="s">
        <v>220</v>
      </c>
      <c r="C142" s="120">
        <f>C141+1</f>
        <v>78</v>
      </c>
      <c r="D142" s="29" t="s">
        <v>24</v>
      </c>
      <c r="E142" s="32" t="s">
        <v>2</v>
      </c>
      <c r="F142" s="24">
        <v>3</v>
      </c>
      <c r="G142" s="13"/>
      <c r="H142" s="14"/>
    </row>
    <row r="143" spans="2:8" ht="25.5">
      <c r="B143" s="116"/>
      <c r="C143" s="120"/>
      <c r="D143" s="27" t="s">
        <v>99</v>
      </c>
      <c r="E143" s="32"/>
      <c r="F143" s="24"/>
      <c r="G143" s="13"/>
      <c r="H143" s="14"/>
    </row>
    <row r="144" spans="2:8" ht="15">
      <c r="B144" s="116" t="s">
        <v>220</v>
      </c>
      <c r="C144" s="120">
        <f>C142+1</f>
        <v>79</v>
      </c>
      <c r="D144" s="29" t="s">
        <v>57</v>
      </c>
      <c r="E144" s="32" t="s">
        <v>2</v>
      </c>
      <c r="F144" s="24">
        <v>11</v>
      </c>
      <c r="G144" s="13"/>
      <c r="H144" s="14"/>
    </row>
    <row r="145" spans="2:8" ht="15">
      <c r="B145" s="116" t="s">
        <v>220</v>
      </c>
      <c r="C145" s="120">
        <f>C144+1</f>
        <v>80</v>
      </c>
      <c r="D145" s="29" t="s">
        <v>58</v>
      </c>
      <c r="E145" s="32" t="s">
        <v>2</v>
      </c>
      <c r="F145" s="24">
        <v>2</v>
      </c>
      <c r="G145" s="13"/>
      <c r="H145" s="14"/>
    </row>
    <row r="146" spans="2:8" ht="15">
      <c r="B146" s="116" t="s">
        <v>220</v>
      </c>
      <c r="C146" s="120">
        <f>C145+1</f>
        <v>81</v>
      </c>
      <c r="D146" s="29" t="s">
        <v>59</v>
      </c>
      <c r="E146" s="32" t="s">
        <v>2</v>
      </c>
      <c r="F146" s="24">
        <v>3</v>
      </c>
      <c r="G146" s="13"/>
      <c r="H146" s="14"/>
    </row>
    <row r="147" spans="2:8" ht="25.5">
      <c r="B147" s="116"/>
      <c r="C147" s="119"/>
      <c r="D147" s="27" t="s">
        <v>100</v>
      </c>
      <c r="E147" s="28"/>
      <c r="F147" s="24"/>
      <c r="G147" s="13"/>
      <c r="H147" s="14"/>
    </row>
    <row r="148" spans="2:8" ht="15">
      <c r="B148" s="116" t="s">
        <v>220</v>
      </c>
      <c r="C148" s="119">
        <f>C146+1</f>
        <v>82</v>
      </c>
      <c r="D148" s="22" t="s">
        <v>50</v>
      </c>
      <c r="E148" s="28" t="s">
        <v>2</v>
      </c>
      <c r="F148" s="24">
        <v>6</v>
      </c>
      <c r="G148" s="13"/>
      <c r="H148" s="14"/>
    </row>
    <row r="149" spans="2:8" ht="15">
      <c r="B149" s="116" t="s">
        <v>220</v>
      </c>
      <c r="C149" s="119">
        <f>C148+1</f>
        <v>83</v>
      </c>
      <c r="D149" s="22" t="s">
        <v>24</v>
      </c>
      <c r="E149" s="28" t="s">
        <v>2</v>
      </c>
      <c r="F149" s="24">
        <v>3</v>
      </c>
      <c r="G149" s="13"/>
      <c r="H149" s="14"/>
    </row>
    <row r="150" spans="2:8" ht="15">
      <c r="B150" s="116" t="s">
        <v>220</v>
      </c>
      <c r="C150" s="119">
        <f>C149+1</f>
        <v>84</v>
      </c>
      <c r="D150" s="22" t="s">
        <v>27</v>
      </c>
      <c r="E150" s="28" t="s">
        <v>2</v>
      </c>
      <c r="F150" s="24">
        <v>2</v>
      </c>
      <c r="G150" s="13"/>
      <c r="H150" s="14"/>
    </row>
    <row r="151" spans="2:8" ht="25.5">
      <c r="B151" s="116"/>
      <c r="C151" s="119"/>
      <c r="D151" s="27" t="s">
        <v>101</v>
      </c>
      <c r="E151" s="28"/>
      <c r="F151" s="24"/>
      <c r="G151" s="13"/>
      <c r="H151" s="14"/>
    </row>
    <row r="152" spans="2:8" ht="25.5">
      <c r="B152" s="116" t="s">
        <v>220</v>
      </c>
      <c r="C152" s="119">
        <f>C150+1</f>
        <v>85</v>
      </c>
      <c r="D152" s="27" t="s">
        <v>110</v>
      </c>
      <c r="E152" s="28" t="s">
        <v>2</v>
      </c>
      <c r="F152" s="24">
        <v>1</v>
      </c>
      <c r="G152" s="13"/>
      <c r="H152" s="14"/>
    </row>
    <row r="153" spans="2:8" ht="15.75">
      <c r="B153" s="116"/>
      <c r="C153" s="119"/>
      <c r="D153" s="26" t="s">
        <v>75</v>
      </c>
      <c r="E153" s="32"/>
      <c r="F153" s="24"/>
      <c r="G153" s="13"/>
      <c r="H153" s="14"/>
    </row>
    <row r="154" spans="2:8" ht="15">
      <c r="B154" s="116"/>
      <c r="C154" s="119"/>
      <c r="D154" s="27" t="s">
        <v>184</v>
      </c>
      <c r="E154" s="28"/>
      <c r="F154" s="24"/>
      <c r="G154" s="13"/>
      <c r="H154" s="14"/>
    </row>
    <row r="155" spans="2:8" ht="15">
      <c r="B155" s="116"/>
      <c r="C155" s="119"/>
      <c r="D155" s="20" t="s">
        <v>89</v>
      </c>
      <c r="E155" s="28"/>
      <c r="F155" s="24"/>
      <c r="G155" s="13"/>
      <c r="H155" s="14"/>
    </row>
    <row r="156" spans="2:8" ht="15.75">
      <c r="B156" s="116" t="s">
        <v>220</v>
      </c>
      <c r="C156" s="119">
        <f>C152+1</f>
        <v>86</v>
      </c>
      <c r="D156" s="22" t="s">
        <v>212</v>
      </c>
      <c r="E156" s="28" t="s">
        <v>8</v>
      </c>
      <c r="F156" s="24">
        <v>2</v>
      </c>
      <c r="G156" s="13"/>
      <c r="H156" s="14"/>
    </row>
    <row r="157" spans="2:8" ht="15.75">
      <c r="B157" s="116" t="s">
        <v>220</v>
      </c>
      <c r="C157" s="119">
        <f>C156+1</f>
        <v>87</v>
      </c>
      <c r="D157" s="22" t="s">
        <v>213</v>
      </c>
      <c r="E157" s="28" t="s">
        <v>8</v>
      </c>
      <c r="F157" s="24">
        <v>2</v>
      </c>
      <c r="G157" s="13"/>
      <c r="H157" s="14"/>
    </row>
    <row r="158" spans="2:8" ht="15">
      <c r="B158" s="116"/>
      <c r="C158" s="119"/>
      <c r="D158" s="22"/>
      <c r="E158" s="28"/>
      <c r="F158" s="24"/>
      <c r="G158" s="13"/>
      <c r="H158" s="14"/>
    </row>
    <row r="159" spans="2:8" ht="15">
      <c r="B159" s="116" t="s">
        <v>220</v>
      </c>
      <c r="C159" s="119">
        <f>C157+1</f>
        <v>88</v>
      </c>
      <c r="D159" s="22" t="s">
        <v>95</v>
      </c>
      <c r="E159" s="28"/>
      <c r="F159" s="24"/>
      <c r="G159" s="13"/>
      <c r="H159" s="14"/>
    </row>
    <row r="160" spans="2:8" ht="15">
      <c r="B160" s="116"/>
      <c r="C160" s="119"/>
      <c r="D160" s="22" t="s">
        <v>109</v>
      </c>
      <c r="E160" s="28" t="s">
        <v>8</v>
      </c>
      <c r="F160" s="24">
        <v>8</v>
      </c>
      <c r="G160" s="13"/>
      <c r="H160" s="14"/>
    </row>
    <row r="161" spans="2:8" ht="15">
      <c r="B161" s="116"/>
      <c r="C161" s="119"/>
      <c r="D161" s="27" t="s">
        <v>92</v>
      </c>
      <c r="E161" s="28"/>
      <c r="F161" s="24"/>
      <c r="G161" s="13"/>
      <c r="H161" s="14"/>
    </row>
    <row r="162" spans="2:8" ht="15">
      <c r="B162" s="116"/>
      <c r="C162" s="119"/>
      <c r="D162" s="20" t="s">
        <v>89</v>
      </c>
      <c r="E162" s="28"/>
      <c r="F162" s="24"/>
      <c r="G162" s="13"/>
      <c r="H162" s="14"/>
    </row>
    <row r="163" spans="2:8" ht="15.75">
      <c r="B163" s="116" t="s">
        <v>220</v>
      </c>
      <c r="C163" s="119">
        <f>C159+1</f>
        <v>89</v>
      </c>
      <c r="D163" s="22" t="s">
        <v>188</v>
      </c>
      <c r="E163" s="28" t="s">
        <v>8</v>
      </c>
      <c r="F163" s="24">
        <v>13</v>
      </c>
      <c r="G163" s="13"/>
      <c r="H163" s="14"/>
    </row>
    <row r="164" spans="2:8" ht="15.75">
      <c r="B164" s="116" t="s">
        <v>220</v>
      </c>
      <c r="C164" s="119">
        <f>C163+1</f>
        <v>90</v>
      </c>
      <c r="D164" s="22" t="s">
        <v>189</v>
      </c>
      <c r="E164" s="28" t="s">
        <v>8</v>
      </c>
      <c r="F164" s="24">
        <v>16</v>
      </c>
      <c r="G164" s="13"/>
      <c r="H164" s="14"/>
    </row>
    <row r="165" spans="2:8" ht="15.75">
      <c r="B165" s="116" t="s">
        <v>220</v>
      </c>
      <c r="C165" s="119">
        <f>C164+1</f>
        <v>91</v>
      </c>
      <c r="D165" s="22" t="s">
        <v>190</v>
      </c>
      <c r="E165" s="28" t="s">
        <v>8</v>
      </c>
      <c r="F165" s="24">
        <v>4</v>
      </c>
      <c r="G165" s="13"/>
      <c r="H165" s="14"/>
    </row>
    <row r="166" spans="2:8" ht="15.75">
      <c r="B166" s="116" t="s">
        <v>220</v>
      </c>
      <c r="C166" s="119">
        <f>C165+1</f>
        <v>92</v>
      </c>
      <c r="D166" s="22" t="s">
        <v>191</v>
      </c>
      <c r="E166" s="28" t="s">
        <v>8</v>
      </c>
      <c r="F166" s="24">
        <v>4</v>
      </c>
      <c r="G166" s="13"/>
      <c r="H166" s="14"/>
    </row>
    <row r="167" spans="2:8" ht="15">
      <c r="B167" s="116"/>
      <c r="C167" s="119"/>
      <c r="D167" s="27" t="s">
        <v>90</v>
      </c>
      <c r="E167" s="28"/>
      <c r="F167" s="24"/>
      <c r="G167" s="13"/>
      <c r="H167" s="14"/>
    </row>
    <row r="168" spans="2:8" ht="15">
      <c r="B168" s="116"/>
      <c r="C168" s="120"/>
      <c r="D168" s="27" t="s">
        <v>74</v>
      </c>
      <c r="E168" s="32"/>
      <c r="F168" s="24"/>
      <c r="G168" s="13"/>
      <c r="H168" s="14"/>
    </row>
    <row r="169" spans="2:8" ht="15">
      <c r="B169" s="116" t="s">
        <v>220</v>
      </c>
      <c r="C169" s="120">
        <f>C166+1</f>
        <v>93</v>
      </c>
      <c r="D169" s="29" t="s">
        <v>61</v>
      </c>
      <c r="E169" s="32" t="s">
        <v>8</v>
      </c>
      <c r="F169" s="24">
        <v>15</v>
      </c>
      <c r="G169" s="13"/>
      <c r="H169" s="14"/>
    </row>
    <row r="170" spans="2:8" ht="15">
      <c r="B170" s="116" t="s">
        <v>220</v>
      </c>
      <c r="C170" s="120">
        <f>C169+1</f>
        <v>94</v>
      </c>
      <c r="D170" s="29" t="s">
        <v>72</v>
      </c>
      <c r="E170" s="32" t="s">
        <v>8</v>
      </c>
      <c r="F170" s="24">
        <v>46</v>
      </c>
      <c r="G170" s="13"/>
      <c r="H170" s="14"/>
    </row>
    <row r="171" spans="2:8" ht="15">
      <c r="B171" s="116"/>
      <c r="C171" s="120"/>
      <c r="D171" s="27" t="s">
        <v>91</v>
      </c>
      <c r="E171" s="32"/>
      <c r="F171" s="24"/>
      <c r="G171" s="13"/>
      <c r="H171" s="14"/>
    </row>
    <row r="172" spans="2:8" ht="15">
      <c r="B172" s="116" t="s">
        <v>220</v>
      </c>
      <c r="C172" s="120">
        <f>C170+1</f>
        <v>95</v>
      </c>
      <c r="D172" s="29" t="s">
        <v>64</v>
      </c>
      <c r="E172" s="32" t="s">
        <v>8</v>
      </c>
      <c r="F172" s="24">
        <v>24</v>
      </c>
      <c r="G172" s="13"/>
      <c r="H172" s="14"/>
    </row>
    <row r="173" spans="2:8" ht="15">
      <c r="B173" s="116"/>
      <c r="C173" s="119"/>
      <c r="D173" s="27" t="s">
        <v>162</v>
      </c>
      <c r="E173" s="32"/>
      <c r="F173" s="24"/>
      <c r="G173" s="13"/>
      <c r="H173" s="14"/>
    </row>
    <row r="174" spans="2:8" ht="15">
      <c r="B174" s="116" t="s">
        <v>220</v>
      </c>
      <c r="C174" s="119">
        <f>C172+1</f>
        <v>96</v>
      </c>
      <c r="D174" s="29" t="s">
        <v>152</v>
      </c>
      <c r="E174" s="32" t="s">
        <v>8</v>
      </c>
      <c r="F174" s="24">
        <v>8</v>
      </c>
      <c r="G174" s="13"/>
      <c r="H174" s="14"/>
    </row>
    <row r="175" spans="2:8" ht="15">
      <c r="B175" s="116" t="s">
        <v>220</v>
      </c>
      <c r="C175" s="119">
        <f>C174+1</f>
        <v>97</v>
      </c>
      <c r="D175" s="29" t="s">
        <v>153</v>
      </c>
      <c r="E175" s="32" t="s">
        <v>8</v>
      </c>
      <c r="F175" s="24">
        <v>8</v>
      </c>
      <c r="G175" s="13"/>
      <c r="H175" s="14"/>
    </row>
    <row r="176" spans="2:8" ht="15">
      <c r="B176" s="116"/>
      <c r="C176" s="120"/>
      <c r="D176" s="27" t="s">
        <v>92</v>
      </c>
      <c r="E176" s="32"/>
      <c r="F176" s="24"/>
      <c r="G176" s="13"/>
      <c r="H176" s="14"/>
    </row>
    <row r="177" spans="2:8" ht="15">
      <c r="B177" s="116"/>
      <c r="C177" s="120"/>
      <c r="D177" s="27" t="s">
        <v>93</v>
      </c>
      <c r="E177" s="32"/>
      <c r="F177" s="24"/>
      <c r="G177" s="13"/>
      <c r="H177" s="14"/>
    </row>
    <row r="178" spans="2:8" ht="15.75">
      <c r="B178" s="116" t="s">
        <v>220</v>
      </c>
      <c r="C178" s="120">
        <f>C175+1</f>
        <v>98</v>
      </c>
      <c r="D178" s="29" t="s">
        <v>192</v>
      </c>
      <c r="E178" s="32" t="s">
        <v>8</v>
      </c>
      <c r="F178" s="24">
        <v>13</v>
      </c>
      <c r="G178" s="13"/>
      <c r="H178" s="14"/>
    </row>
    <row r="179" spans="2:8" ht="15.75">
      <c r="B179" s="116" t="s">
        <v>220</v>
      </c>
      <c r="C179" s="120">
        <f>C178+1</f>
        <v>99</v>
      </c>
      <c r="D179" s="29" t="s">
        <v>194</v>
      </c>
      <c r="E179" s="32" t="s">
        <v>8</v>
      </c>
      <c r="F179" s="24">
        <v>4</v>
      </c>
      <c r="G179" s="13"/>
      <c r="H179" s="14"/>
    </row>
    <row r="180" spans="2:8" ht="15">
      <c r="B180" s="116"/>
      <c r="C180" s="120"/>
      <c r="D180" s="29"/>
      <c r="E180" s="32"/>
      <c r="F180" s="24"/>
      <c r="G180" s="13"/>
      <c r="H180" s="14"/>
    </row>
    <row r="181" spans="2:8" ht="15.75">
      <c r="B181" s="116"/>
      <c r="C181" s="120"/>
      <c r="D181" s="26" t="s">
        <v>65</v>
      </c>
      <c r="E181" s="77"/>
      <c r="F181" s="24"/>
      <c r="G181" s="13"/>
      <c r="H181" s="14"/>
    </row>
    <row r="182" spans="2:8" ht="15">
      <c r="B182" s="116"/>
      <c r="C182" s="120"/>
      <c r="D182" s="78"/>
      <c r="E182" s="77"/>
      <c r="F182" s="24"/>
      <c r="G182" s="13"/>
      <c r="H182" s="14"/>
    </row>
    <row r="183" spans="2:8" ht="76.5">
      <c r="B183" s="116"/>
      <c r="C183" s="120"/>
      <c r="D183" s="27" t="s">
        <v>180</v>
      </c>
      <c r="E183" s="79"/>
      <c r="F183" s="24"/>
      <c r="G183" s="13"/>
      <c r="H183" s="80"/>
    </row>
    <row r="184" spans="2:8" ht="38.25">
      <c r="B184" s="116" t="s">
        <v>220</v>
      </c>
      <c r="C184" s="119">
        <v>98</v>
      </c>
      <c r="D184" s="22" t="s">
        <v>125</v>
      </c>
      <c r="E184" s="28" t="s">
        <v>2</v>
      </c>
      <c r="F184" s="24">
        <v>1</v>
      </c>
      <c r="G184" s="13"/>
      <c r="H184" s="14"/>
    </row>
    <row r="185" spans="2:8" ht="15.75" thickBot="1">
      <c r="B185" s="116" t="s">
        <v>220</v>
      </c>
      <c r="C185" s="119">
        <f>C184+1</f>
        <v>99</v>
      </c>
      <c r="D185" s="22" t="s">
        <v>124</v>
      </c>
      <c r="E185" s="28" t="s">
        <v>2</v>
      </c>
      <c r="F185" s="24">
        <v>1</v>
      </c>
      <c r="G185" s="13"/>
      <c r="H185" s="14"/>
    </row>
    <row r="186" spans="2:8" ht="24.75" customHeight="1" thickBot="1">
      <c r="B186" s="121"/>
      <c r="C186" s="122"/>
      <c r="D186" s="57"/>
      <c r="E186" s="58"/>
      <c r="F186" s="59"/>
      <c r="G186" s="44" t="s">
        <v>224</v>
      </c>
      <c r="H186" s="40">
        <f>SUM(H141:H185)</f>
        <v>0</v>
      </c>
    </row>
    <row r="187" spans="2:8" ht="15.75">
      <c r="B187" s="116"/>
      <c r="C187" s="119"/>
      <c r="D187" s="26" t="s">
        <v>28</v>
      </c>
      <c r="E187" s="25"/>
      <c r="F187" s="24"/>
      <c r="G187" s="13"/>
      <c r="H187" s="14"/>
    </row>
    <row r="188" spans="2:8" ht="15">
      <c r="B188" s="116"/>
      <c r="C188" s="119"/>
      <c r="D188" s="27" t="s">
        <v>29</v>
      </c>
      <c r="E188" s="28"/>
      <c r="F188" s="24"/>
      <c r="G188" s="13"/>
      <c r="H188" s="14"/>
    </row>
    <row r="189" spans="2:8" ht="15">
      <c r="B189" s="116" t="s">
        <v>220</v>
      </c>
      <c r="C189" s="120">
        <f>C185+1</f>
        <v>100</v>
      </c>
      <c r="D189" s="29" t="s">
        <v>30</v>
      </c>
      <c r="E189" s="32" t="s">
        <v>31</v>
      </c>
      <c r="F189" s="24">
        <v>10</v>
      </c>
      <c r="G189" s="13"/>
      <c r="H189" s="14"/>
    </row>
    <row r="190" spans="2:8" ht="15">
      <c r="B190" s="116" t="s">
        <v>220</v>
      </c>
      <c r="C190" s="120">
        <f>C189+1</f>
        <v>101</v>
      </c>
      <c r="D190" s="29" t="s">
        <v>66</v>
      </c>
      <c r="E190" s="32" t="s">
        <v>31</v>
      </c>
      <c r="F190" s="24">
        <v>14</v>
      </c>
      <c r="G190" s="13"/>
      <c r="H190" s="14"/>
    </row>
    <row r="191" spans="2:8" ht="15">
      <c r="B191" s="116" t="s">
        <v>220</v>
      </c>
      <c r="C191" s="120">
        <f>C190+1</f>
        <v>102</v>
      </c>
      <c r="D191" s="29" t="s">
        <v>33</v>
      </c>
      <c r="E191" s="32" t="s">
        <v>31</v>
      </c>
      <c r="F191" s="24">
        <v>2</v>
      </c>
      <c r="G191" s="13"/>
      <c r="H191" s="14"/>
    </row>
    <row r="192" spans="2:8" ht="25.5">
      <c r="B192" s="116" t="s">
        <v>220</v>
      </c>
      <c r="C192" s="120">
        <f>C191+1</f>
        <v>103</v>
      </c>
      <c r="D192" s="29" t="s">
        <v>67</v>
      </c>
      <c r="E192" s="32" t="s">
        <v>31</v>
      </c>
      <c r="F192" s="24">
        <v>26</v>
      </c>
      <c r="G192" s="13"/>
      <c r="H192" s="14"/>
    </row>
    <row r="193" spans="2:8" ht="15">
      <c r="B193" s="116" t="s">
        <v>220</v>
      </c>
      <c r="C193" s="120">
        <f>C192+1</f>
        <v>104</v>
      </c>
      <c r="D193" s="29" t="s">
        <v>68</v>
      </c>
      <c r="E193" s="32" t="s">
        <v>31</v>
      </c>
      <c r="F193" s="24">
        <v>15</v>
      </c>
      <c r="G193" s="13"/>
      <c r="H193" s="14"/>
    </row>
    <row r="194" spans="2:8" ht="15">
      <c r="B194" s="116" t="s">
        <v>220</v>
      </c>
      <c r="C194" s="120">
        <f>C193+1</f>
        <v>105</v>
      </c>
      <c r="D194" s="29" t="s">
        <v>69</v>
      </c>
      <c r="E194" s="32" t="s">
        <v>31</v>
      </c>
      <c r="F194" s="24">
        <v>10</v>
      </c>
      <c r="G194" s="13"/>
      <c r="H194" s="14"/>
    </row>
    <row r="195" spans="2:8" ht="15">
      <c r="B195" s="116"/>
      <c r="C195" s="117"/>
      <c r="D195" s="33" t="s">
        <v>108</v>
      </c>
      <c r="E195" s="1"/>
      <c r="F195" s="24"/>
      <c r="G195" s="13"/>
      <c r="H195" s="14"/>
    </row>
    <row r="196" spans="2:8" ht="15.75" thickBot="1">
      <c r="B196" s="123" t="s">
        <v>220</v>
      </c>
      <c r="C196" s="124">
        <f>C194+1</f>
        <v>106</v>
      </c>
      <c r="D196" s="34" t="s">
        <v>107</v>
      </c>
      <c r="E196" s="35" t="s">
        <v>106</v>
      </c>
      <c r="F196" s="36">
        <v>24</v>
      </c>
      <c r="G196" s="37"/>
      <c r="H196" s="38"/>
    </row>
    <row r="197" spans="2:8" ht="24.75" customHeight="1" thickBot="1">
      <c r="B197" s="121"/>
      <c r="C197" s="122"/>
      <c r="D197" s="57"/>
      <c r="E197" s="58"/>
      <c r="F197" s="59"/>
      <c r="G197" s="44" t="s">
        <v>384</v>
      </c>
      <c r="H197" s="40">
        <f>SUM(H189:H196)</f>
        <v>0</v>
      </c>
    </row>
    <row r="198" ht="15.75" thickBot="1"/>
    <row r="199" spans="2:8" ht="15.75" thickBot="1">
      <c r="B199" s="52"/>
      <c r="C199" s="53"/>
      <c r="D199" s="54"/>
      <c r="E199" s="55"/>
      <c r="F199" s="39"/>
      <c r="G199" s="39" t="s">
        <v>221</v>
      </c>
      <c r="H199" s="56">
        <f>H36</f>
        <v>0</v>
      </c>
    </row>
    <row r="200" spans="2:8" ht="15.75" thickBot="1">
      <c r="B200" s="52"/>
      <c r="C200" s="53"/>
      <c r="D200" s="54"/>
      <c r="E200" s="55"/>
      <c r="F200" s="39"/>
      <c r="G200" s="39" t="s">
        <v>222</v>
      </c>
      <c r="H200" s="56">
        <f>H94</f>
        <v>0</v>
      </c>
    </row>
    <row r="201" spans="2:8" ht="15.75" thickBot="1">
      <c r="B201" s="52"/>
      <c r="C201" s="53"/>
      <c r="D201" s="54"/>
      <c r="E201" s="55"/>
      <c r="F201" s="39"/>
      <c r="G201" s="39" t="s">
        <v>223</v>
      </c>
      <c r="H201" s="56">
        <f>H138</f>
        <v>0</v>
      </c>
    </row>
    <row r="202" spans="2:8" ht="15.75" thickBot="1">
      <c r="B202" s="52"/>
      <c r="C202" s="53"/>
      <c r="D202" s="54"/>
      <c r="E202" s="55"/>
      <c r="F202" s="39"/>
      <c r="G202" s="39" t="s">
        <v>224</v>
      </c>
      <c r="H202" s="56">
        <f>H186</f>
        <v>0</v>
      </c>
    </row>
    <row r="203" spans="2:8" ht="15.75" thickBot="1">
      <c r="B203" s="52"/>
      <c r="C203" s="53"/>
      <c r="D203" s="54"/>
      <c r="E203" s="55"/>
      <c r="F203" s="39"/>
      <c r="G203" s="39" t="s">
        <v>384</v>
      </c>
      <c r="H203" s="56">
        <f>H197</f>
        <v>0</v>
      </c>
    </row>
    <row r="204" spans="2:8" ht="15.75" thickBot="1">
      <c r="B204" s="45"/>
      <c r="C204" s="46"/>
      <c r="D204" s="46"/>
      <c r="E204" s="46"/>
      <c r="F204" s="47"/>
      <c r="G204" s="47" t="s">
        <v>225</v>
      </c>
      <c r="H204" s="40">
        <f>SUM(H199:H203)</f>
        <v>0</v>
      </c>
    </row>
  </sheetData>
  <sheetProtection/>
  <mergeCells count="6">
    <mergeCell ref="G4:G5"/>
    <mergeCell ref="D2:F2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4" manualBreakCount="4">
    <brk id="36" max="255" man="1"/>
    <brk id="94" max="255" man="1"/>
    <brk id="138" max="255" man="1"/>
    <brk id="1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182"/>
  <sheetViews>
    <sheetView view="pageBreakPreview" zoomScaleSheetLayoutView="100" zoomScalePageLayoutView="0" workbookViewId="0" topLeftCell="B109">
      <selection activeCell="F125" sqref="F125"/>
    </sheetView>
  </sheetViews>
  <sheetFormatPr defaultColWidth="9.140625" defaultRowHeight="15"/>
  <cols>
    <col min="1" max="1" width="3.140625" style="7" customWidth="1"/>
    <col min="2" max="2" width="5.421875" style="113" customWidth="1"/>
    <col min="3" max="3" width="3.57421875" style="112" customWidth="1"/>
    <col min="4" max="4" width="53.28125" style="7" customWidth="1"/>
    <col min="5" max="5" width="13.7109375" style="7" customWidth="1"/>
    <col min="6" max="6" width="10.28125" style="7" customWidth="1"/>
    <col min="7" max="7" width="11.00390625" style="7" customWidth="1"/>
    <col min="8" max="8" width="12.28125" style="7" customWidth="1"/>
    <col min="9" max="16384" width="9.140625" style="7" customWidth="1"/>
  </cols>
  <sheetData>
    <row r="1" ht="20.25">
      <c r="D1" s="2" t="s">
        <v>385</v>
      </c>
    </row>
    <row r="2" spans="4:5" ht="47.25" customHeight="1">
      <c r="D2" s="259" t="s">
        <v>219</v>
      </c>
      <c r="E2" s="259"/>
    </row>
    <row r="3" spans="3:6" ht="15.75" thickBot="1">
      <c r="C3" s="111"/>
      <c r="D3" s="9"/>
      <c r="E3" s="8"/>
      <c r="F3" s="10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1.5">
      <c r="B6" s="114"/>
      <c r="C6" s="115"/>
      <c r="D6" s="60" t="s">
        <v>103</v>
      </c>
      <c r="E6" s="61"/>
      <c r="F6" s="62"/>
      <c r="G6" s="63"/>
      <c r="H6" s="64"/>
    </row>
    <row r="7" spans="2:8" ht="15">
      <c r="B7" s="116"/>
      <c r="C7" s="117"/>
      <c r="D7" s="18" t="s">
        <v>76</v>
      </c>
      <c r="E7" s="1"/>
      <c r="F7" s="17"/>
      <c r="G7" s="13"/>
      <c r="H7" s="14"/>
    </row>
    <row r="8" spans="2:8" ht="15">
      <c r="B8" s="116" t="s">
        <v>235</v>
      </c>
      <c r="C8" s="117">
        <f>1</f>
        <v>1</v>
      </c>
      <c r="D8" s="3" t="s">
        <v>85</v>
      </c>
      <c r="E8" s="1" t="s">
        <v>8</v>
      </c>
      <c r="F8" s="17">
        <v>2</v>
      </c>
      <c r="G8" s="13"/>
      <c r="H8" s="14"/>
    </row>
    <row r="9" spans="2:8" ht="15">
      <c r="B9" s="116" t="s">
        <v>235</v>
      </c>
      <c r="C9" s="117">
        <f>C8+1</f>
        <v>2</v>
      </c>
      <c r="D9" s="3" t="s">
        <v>86</v>
      </c>
      <c r="E9" s="1" t="s">
        <v>8</v>
      </c>
      <c r="F9" s="17">
        <v>2</v>
      </c>
      <c r="G9" s="13"/>
      <c r="H9" s="14"/>
    </row>
    <row r="10" spans="2:8" ht="15">
      <c r="B10" s="116"/>
      <c r="C10" s="117"/>
      <c r="D10" s="3"/>
      <c r="E10" s="1"/>
      <c r="F10" s="17"/>
      <c r="G10" s="13"/>
      <c r="H10" s="14"/>
    </row>
    <row r="11" spans="2:8" ht="15">
      <c r="B11" s="116"/>
      <c r="C11" s="117"/>
      <c r="D11" s="18" t="s">
        <v>52</v>
      </c>
      <c r="E11" s="1"/>
      <c r="F11" s="17"/>
      <c r="G11" s="13"/>
      <c r="H11" s="14"/>
    </row>
    <row r="12" spans="2:8" ht="25.5">
      <c r="B12" s="116" t="s">
        <v>235</v>
      </c>
      <c r="C12" s="117">
        <f>C9+1</f>
        <v>3</v>
      </c>
      <c r="D12" s="3" t="s">
        <v>207</v>
      </c>
      <c r="E12" s="1" t="s">
        <v>185</v>
      </c>
      <c r="F12" s="17">
        <v>2550</v>
      </c>
      <c r="G12" s="13"/>
      <c r="H12" s="14"/>
    </row>
    <row r="13" spans="2:8" ht="25.5">
      <c r="B13" s="116" t="s">
        <v>235</v>
      </c>
      <c r="C13" s="117">
        <f>C12+1</f>
        <v>4</v>
      </c>
      <c r="D13" s="3" t="s">
        <v>53</v>
      </c>
      <c r="E13" s="1" t="s">
        <v>185</v>
      </c>
      <c r="F13" s="17">
        <v>375</v>
      </c>
      <c r="G13" s="13"/>
      <c r="H13" s="14"/>
    </row>
    <row r="14" spans="2:8" ht="25.5">
      <c r="B14" s="116" t="s">
        <v>235</v>
      </c>
      <c r="C14" s="117">
        <f>C13+1</f>
        <v>5</v>
      </c>
      <c r="D14" s="3" t="s">
        <v>155</v>
      </c>
      <c r="E14" s="1" t="s">
        <v>186</v>
      </c>
      <c r="F14" s="17">
        <v>273</v>
      </c>
      <c r="G14" s="13"/>
      <c r="H14" s="14"/>
    </row>
    <row r="15" spans="2:8" ht="15">
      <c r="B15" s="116" t="s">
        <v>235</v>
      </c>
      <c r="C15" s="118"/>
      <c r="D15" s="20" t="s">
        <v>83</v>
      </c>
      <c r="E15" s="21"/>
      <c r="F15" s="17"/>
      <c r="G15" s="13"/>
      <c r="H15" s="14"/>
    </row>
    <row r="16" spans="2:8" ht="15.75">
      <c r="B16" s="116" t="s">
        <v>235</v>
      </c>
      <c r="C16" s="117">
        <v>6</v>
      </c>
      <c r="D16" s="22" t="s">
        <v>84</v>
      </c>
      <c r="E16" s="1" t="s">
        <v>187</v>
      </c>
      <c r="F16" s="17">
        <v>1418</v>
      </c>
      <c r="G16" s="13"/>
      <c r="H16" s="14"/>
    </row>
    <row r="17" spans="2:8" ht="25.5">
      <c r="B17" s="116" t="s">
        <v>235</v>
      </c>
      <c r="C17" s="117">
        <f>C16+1</f>
        <v>7</v>
      </c>
      <c r="D17" s="22" t="s">
        <v>88</v>
      </c>
      <c r="E17" s="1" t="s">
        <v>23</v>
      </c>
      <c r="F17" s="17">
        <v>5</v>
      </c>
      <c r="G17" s="13"/>
      <c r="H17" s="14"/>
    </row>
    <row r="18" spans="2:8" ht="15">
      <c r="B18" s="116" t="s">
        <v>235</v>
      </c>
      <c r="C18" s="117">
        <v>8</v>
      </c>
      <c r="D18" s="22" t="s">
        <v>81</v>
      </c>
      <c r="E18" s="1" t="s">
        <v>31</v>
      </c>
      <c r="F18" s="17">
        <v>14</v>
      </c>
      <c r="G18" s="13"/>
      <c r="H18" s="14"/>
    </row>
    <row r="19" spans="2:8" ht="15">
      <c r="B19" s="116"/>
      <c r="C19" s="118"/>
      <c r="D19" s="13"/>
      <c r="E19" s="25"/>
      <c r="F19" s="17"/>
      <c r="G19" s="13"/>
      <c r="H19" s="14"/>
    </row>
    <row r="20" spans="2:8" ht="15.75">
      <c r="B20" s="116"/>
      <c r="C20" s="118"/>
      <c r="D20" s="15" t="s">
        <v>102</v>
      </c>
      <c r="E20" s="25"/>
      <c r="F20" s="17"/>
      <c r="G20" s="13"/>
      <c r="H20" s="14"/>
    </row>
    <row r="21" spans="2:8" ht="15.75">
      <c r="B21" s="116"/>
      <c r="C21" s="118"/>
      <c r="D21" s="26" t="s">
        <v>22</v>
      </c>
      <c r="E21" s="25"/>
      <c r="F21" s="17"/>
      <c r="G21" s="13"/>
      <c r="H21" s="14"/>
    </row>
    <row r="22" spans="2:8" ht="63.75">
      <c r="B22" s="116"/>
      <c r="C22" s="118"/>
      <c r="D22" s="27" t="s">
        <v>531</v>
      </c>
      <c r="E22" s="28"/>
      <c r="F22" s="17"/>
      <c r="G22" s="13"/>
      <c r="H22" s="14"/>
    </row>
    <row r="23" spans="2:8" ht="15">
      <c r="B23" s="116" t="s">
        <v>235</v>
      </c>
      <c r="C23" s="118">
        <f>C18+1</f>
        <v>9</v>
      </c>
      <c r="D23" s="23" t="s">
        <v>50</v>
      </c>
      <c r="E23" s="1" t="s">
        <v>23</v>
      </c>
      <c r="F23" s="24">
        <v>207</v>
      </c>
      <c r="G23" s="13"/>
      <c r="H23" s="14"/>
    </row>
    <row r="24" spans="2:8" ht="15">
      <c r="B24" s="116" t="s">
        <v>235</v>
      </c>
      <c r="C24" s="118">
        <f>C23+1</f>
        <v>10</v>
      </c>
      <c r="D24" s="23" t="s">
        <v>24</v>
      </c>
      <c r="E24" s="1" t="s">
        <v>23</v>
      </c>
      <c r="F24" s="30">
        <v>128.5</v>
      </c>
      <c r="G24" s="13"/>
      <c r="H24" s="14"/>
    </row>
    <row r="25" spans="2:8" ht="15">
      <c r="B25" s="116"/>
      <c r="C25" s="118"/>
      <c r="D25" s="23"/>
      <c r="E25" s="1"/>
      <c r="F25" s="30"/>
      <c r="G25" s="13"/>
      <c r="H25" s="14"/>
    </row>
    <row r="26" spans="2:8" ht="63.75">
      <c r="B26" s="116"/>
      <c r="C26" s="118"/>
      <c r="D26" s="27" t="s">
        <v>532</v>
      </c>
      <c r="E26" s="28"/>
      <c r="F26" s="17"/>
      <c r="G26" s="13"/>
      <c r="H26" s="14"/>
    </row>
    <row r="27" spans="2:8" ht="15">
      <c r="B27" s="116" t="s">
        <v>235</v>
      </c>
      <c r="C27" s="118">
        <f>C24+1</f>
        <v>11</v>
      </c>
      <c r="D27" s="23" t="s">
        <v>24</v>
      </c>
      <c r="E27" s="1" t="s">
        <v>23</v>
      </c>
      <c r="F27" s="30">
        <v>5.5</v>
      </c>
      <c r="G27" s="13"/>
      <c r="H27" s="14"/>
    </row>
    <row r="28" spans="2:8" ht="51">
      <c r="B28" s="116"/>
      <c r="C28" s="118"/>
      <c r="D28" s="33" t="s">
        <v>528</v>
      </c>
      <c r="E28" s="1"/>
      <c r="F28" s="24"/>
      <c r="G28" s="13"/>
      <c r="H28" s="14"/>
    </row>
    <row r="29" spans="2:8" ht="15">
      <c r="B29" s="116" t="s">
        <v>235</v>
      </c>
      <c r="C29" s="118">
        <f>C27+1</f>
        <v>12</v>
      </c>
      <c r="D29" s="23" t="s">
        <v>50</v>
      </c>
      <c r="E29" s="1" t="s">
        <v>23</v>
      </c>
      <c r="F29" s="30">
        <v>62.5</v>
      </c>
      <c r="G29" s="13"/>
      <c r="H29" s="14"/>
    </row>
    <row r="30" spans="2:8" ht="15">
      <c r="B30" s="116" t="s">
        <v>235</v>
      </c>
      <c r="C30" s="118">
        <f>C29+1</f>
        <v>13</v>
      </c>
      <c r="D30" s="23" t="s">
        <v>25</v>
      </c>
      <c r="E30" s="1" t="s">
        <v>23</v>
      </c>
      <c r="F30" s="24">
        <v>15</v>
      </c>
      <c r="G30" s="13"/>
      <c r="H30" s="14"/>
    </row>
    <row r="31" spans="2:8" ht="51">
      <c r="B31" s="116"/>
      <c r="C31" s="118"/>
      <c r="D31" s="33" t="s">
        <v>529</v>
      </c>
      <c r="E31" s="1"/>
      <c r="F31" s="30"/>
      <c r="G31" s="13"/>
      <c r="H31" s="14"/>
    </row>
    <row r="32" spans="2:8" ht="15.75" thickBot="1">
      <c r="B32" s="116" t="s">
        <v>235</v>
      </c>
      <c r="C32" s="118">
        <f>C30+1</f>
        <v>14</v>
      </c>
      <c r="D32" s="23" t="s">
        <v>50</v>
      </c>
      <c r="E32" s="1" t="s">
        <v>23</v>
      </c>
      <c r="F32" s="24">
        <v>104</v>
      </c>
      <c r="G32" s="13"/>
      <c r="H32" s="14"/>
    </row>
    <row r="33" spans="2:8" ht="25.5" customHeight="1" thickBot="1">
      <c r="B33" s="121"/>
      <c r="C33" s="122"/>
      <c r="D33" s="57"/>
      <c r="E33" s="58"/>
      <c r="F33" s="59"/>
      <c r="G33" s="82" t="s">
        <v>236</v>
      </c>
      <c r="H33" s="81">
        <f>SUM(H7:H32)</f>
        <v>0</v>
      </c>
    </row>
    <row r="34" spans="2:8" ht="15.75">
      <c r="B34" s="116"/>
      <c r="C34" s="118"/>
      <c r="D34" s="65" t="s">
        <v>75</v>
      </c>
      <c r="E34" s="66"/>
      <c r="F34" s="66"/>
      <c r="G34" s="13"/>
      <c r="H34" s="14"/>
    </row>
    <row r="35" spans="2:8" ht="15">
      <c r="B35" s="116"/>
      <c r="C35" s="118"/>
      <c r="D35" s="67" t="s">
        <v>78</v>
      </c>
      <c r="E35" s="66"/>
      <c r="F35" s="66"/>
      <c r="G35" s="13"/>
      <c r="H35" s="14"/>
    </row>
    <row r="36" spans="2:8" ht="15">
      <c r="B36" s="116"/>
      <c r="C36" s="118"/>
      <c r="D36" s="33" t="s">
        <v>14</v>
      </c>
      <c r="E36" s="1"/>
      <c r="F36" s="24"/>
      <c r="G36" s="13"/>
      <c r="H36" s="14"/>
    </row>
    <row r="37" spans="2:8" ht="15">
      <c r="B37" s="116" t="s">
        <v>235</v>
      </c>
      <c r="C37" s="118">
        <f>C32+1</f>
        <v>15</v>
      </c>
      <c r="D37" s="3" t="s">
        <v>43</v>
      </c>
      <c r="E37" s="1" t="s">
        <v>8</v>
      </c>
      <c r="F37" s="24">
        <v>1</v>
      </c>
      <c r="G37" s="13"/>
      <c r="H37" s="14"/>
    </row>
    <row r="38" spans="2:8" ht="15">
      <c r="B38" s="116" t="s">
        <v>235</v>
      </c>
      <c r="C38" s="118">
        <f>C37+1</f>
        <v>16</v>
      </c>
      <c r="D38" s="3" t="s">
        <v>10</v>
      </c>
      <c r="E38" s="1" t="s">
        <v>8</v>
      </c>
      <c r="F38" s="24">
        <v>2</v>
      </c>
      <c r="G38" s="13"/>
      <c r="H38" s="14"/>
    </row>
    <row r="39" spans="2:8" ht="15">
      <c r="B39" s="116" t="s">
        <v>235</v>
      </c>
      <c r="C39" s="118">
        <f>C38+1</f>
        <v>17</v>
      </c>
      <c r="D39" s="3" t="s">
        <v>142</v>
      </c>
      <c r="E39" s="1" t="s">
        <v>8</v>
      </c>
      <c r="F39" s="24">
        <v>1</v>
      </c>
      <c r="G39" s="13"/>
      <c r="H39" s="14"/>
    </row>
    <row r="40" spans="2:8" ht="15">
      <c r="B40" s="116"/>
      <c r="C40" s="118"/>
      <c r="D40" s="33" t="s">
        <v>17</v>
      </c>
      <c r="E40" s="1"/>
      <c r="F40" s="24"/>
      <c r="G40" s="13"/>
      <c r="H40" s="14"/>
    </row>
    <row r="41" spans="2:8" ht="15">
      <c r="B41" s="116" t="s">
        <v>235</v>
      </c>
      <c r="C41" s="118">
        <f>C39+1</f>
        <v>18</v>
      </c>
      <c r="D41" s="3" t="s">
        <v>13</v>
      </c>
      <c r="E41" s="1" t="s">
        <v>8</v>
      </c>
      <c r="F41" s="24">
        <v>1</v>
      </c>
      <c r="G41" s="13"/>
      <c r="H41" s="14"/>
    </row>
    <row r="42" spans="2:8" ht="15">
      <c r="B42" s="116"/>
      <c r="C42" s="118"/>
      <c r="D42" s="33" t="s">
        <v>544</v>
      </c>
      <c r="E42" s="1"/>
      <c r="F42" s="24"/>
      <c r="G42" s="13"/>
      <c r="H42" s="14"/>
    </row>
    <row r="43" spans="2:8" ht="15">
      <c r="B43" s="116" t="s">
        <v>235</v>
      </c>
      <c r="C43" s="118">
        <f>C41+1</f>
        <v>19</v>
      </c>
      <c r="D43" s="3" t="s">
        <v>558</v>
      </c>
      <c r="E43" s="28" t="s">
        <v>8</v>
      </c>
      <c r="F43" s="17">
        <v>1</v>
      </c>
      <c r="G43" s="13"/>
      <c r="H43" s="14"/>
    </row>
    <row r="44" spans="2:8" ht="15">
      <c r="B44" s="116" t="s">
        <v>235</v>
      </c>
      <c r="C44" s="118">
        <f>C43+1</f>
        <v>20</v>
      </c>
      <c r="D44" s="3" t="s">
        <v>542</v>
      </c>
      <c r="E44" s="28" t="s">
        <v>8</v>
      </c>
      <c r="F44" s="17">
        <v>6</v>
      </c>
      <c r="G44" s="13"/>
      <c r="H44" s="14"/>
    </row>
    <row r="45" spans="2:8" ht="15">
      <c r="B45" s="116" t="s">
        <v>235</v>
      </c>
      <c r="C45" s="118">
        <f>C44+1</f>
        <v>21</v>
      </c>
      <c r="D45" s="3" t="s">
        <v>550</v>
      </c>
      <c r="E45" s="28" t="s">
        <v>8</v>
      </c>
      <c r="F45" s="17">
        <v>1</v>
      </c>
      <c r="G45" s="13"/>
      <c r="H45" s="14"/>
    </row>
    <row r="46" spans="2:8" ht="15">
      <c r="B46" s="116" t="s">
        <v>235</v>
      </c>
      <c r="C46" s="118">
        <f>C45+1</f>
        <v>22</v>
      </c>
      <c r="D46" s="3" t="s">
        <v>551</v>
      </c>
      <c r="E46" s="28" t="s">
        <v>8</v>
      </c>
      <c r="F46" s="17">
        <v>1</v>
      </c>
      <c r="G46" s="13"/>
      <c r="H46" s="14"/>
    </row>
    <row r="47" spans="2:8" ht="25.5">
      <c r="B47" s="116"/>
      <c r="C47" s="118"/>
      <c r="D47" s="33" t="s">
        <v>580</v>
      </c>
      <c r="E47" s="1"/>
      <c r="F47" s="66"/>
      <c r="G47" s="13"/>
      <c r="H47" s="14"/>
    </row>
    <row r="48" spans="2:8" ht="15">
      <c r="B48" s="116" t="s">
        <v>235</v>
      </c>
      <c r="C48" s="118">
        <f>C46+1</f>
        <v>23</v>
      </c>
      <c r="D48" s="3" t="s">
        <v>553</v>
      </c>
      <c r="E48" s="1" t="s">
        <v>2</v>
      </c>
      <c r="F48" s="24">
        <v>1</v>
      </c>
      <c r="G48" s="13"/>
      <c r="H48" s="14"/>
    </row>
    <row r="49" spans="2:8" ht="15">
      <c r="B49" s="116" t="s">
        <v>235</v>
      </c>
      <c r="C49" s="118">
        <f>C48+1</f>
        <v>24</v>
      </c>
      <c r="D49" s="3" t="s">
        <v>552</v>
      </c>
      <c r="E49" s="1" t="s">
        <v>2</v>
      </c>
      <c r="F49" s="24">
        <v>9</v>
      </c>
      <c r="G49" s="13"/>
      <c r="H49" s="14"/>
    </row>
    <row r="50" spans="2:8" ht="15">
      <c r="B50" s="116"/>
      <c r="C50" s="117"/>
      <c r="D50" s="33" t="s">
        <v>45</v>
      </c>
      <c r="E50" s="69"/>
      <c r="F50" s="76"/>
      <c r="G50" s="13"/>
      <c r="H50" s="14"/>
    </row>
    <row r="51" spans="2:8" ht="15">
      <c r="B51" s="116" t="s">
        <v>235</v>
      </c>
      <c r="C51" s="118">
        <f>C49+1</f>
        <v>25</v>
      </c>
      <c r="D51" s="3" t="s">
        <v>4</v>
      </c>
      <c r="E51" s="1" t="s">
        <v>8</v>
      </c>
      <c r="F51" s="24">
        <v>2</v>
      </c>
      <c r="G51" s="13"/>
      <c r="H51" s="14"/>
    </row>
    <row r="52" spans="2:8" ht="15">
      <c r="B52" s="116" t="s">
        <v>235</v>
      </c>
      <c r="C52" s="118">
        <f>C51+1</f>
        <v>26</v>
      </c>
      <c r="D52" s="3" t="s">
        <v>6</v>
      </c>
      <c r="E52" s="1" t="s">
        <v>8</v>
      </c>
      <c r="F52" s="24">
        <v>1</v>
      </c>
      <c r="G52" s="13"/>
      <c r="H52" s="14"/>
    </row>
    <row r="53" spans="2:8" ht="15">
      <c r="B53" s="116"/>
      <c r="C53" s="118"/>
      <c r="D53" s="67" t="s">
        <v>79</v>
      </c>
      <c r="E53" s="66"/>
      <c r="F53" s="24"/>
      <c r="G53" s="13"/>
      <c r="H53" s="14"/>
    </row>
    <row r="54" spans="2:8" ht="15">
      <c r="B54" s="116"/>
      <c r="C54" s="118"/>
      <c r="D54" s="33" t="s">
        <v>19</v>
      </c>
      <c r="E54" s="1"/>
      <c r="F54" s="24"/>
      <c r="G54" s="13"/>
      <c r="H54" s="14"/>
    </row>
    <row r="55" spans="2:8" ht="15">
      <c r="B55" s="116" t="s">
        <v>235</v>
      </c>
      <c r="C55" s="118">
        <f>C52+1</f>
        <v>27</v>
      </c>
      <c r="D55" s="22" t="s">
        <v>555</v>
      </c>
      <c r="E55" s="28" t="s">
        <v>8</v>
      </c>
      <c r="F55" s="17">
        <v>12</v>
      </c>
      <c r="G55" s="13"/>
      <c r="H55" s="14"/>
    </row>
    <row r="56" spans="2:8" ht="15">
      <c r="B56" s="116"/>
      <c r="C56" s="118"/>
      <c r="D56" s="33" t="s">
        <v>44</v>
      </c>
      <c r="E56" s="1"/>
      <c r="F56" s="66"/>
      <c r="G56" s="13"/>
      <c r="H56" s="14"/>
    </row>
    <row r="57" spans="2:8" ht="15">
      <c r="B57" s="116" t="s">
        <v>235</v>
      </c>
      <c r="C57" s="118">
        <f>C55+1</f>
        <v>28</v>
      </c>
      <c r="D57" s="3" t="s">
        <v>540</v>
      </c>
      <c r="E57" s="1" t="s">
        <v>8</v>
      </c>
      <c r="F57" s="24">
        <v>1</v>
      </c>
      <c r="G57" s="13"/>
      <c r="H57" s="14"/>
    </row>
    <row r="58" spans="2:8" ht="15">
      <c r="B58" s="116" t="s">
        <v>235</v>
      </c>
      <c r="C58" s="118">
        <f>C57+1</f>
        <v>29</v>
      </c>
      <c r="D58" s="3" t="s">
        <v>547</v>
      </c>
      <c r="E58" s="1" t="s">
        <v>8</v>
      </c>
      <c r="F58" s="24">
        <v>1</v>
      </c>
      <c r="G58" s="13"/>
      <c r="H58" s="14"/>
    </row>
    <row r="59" spans="2:8" ht="15">
      <c r="B59" s="116" t="s">
        <v>235</v>
      </c>
      <c r="C59" s="118">
        <f>C58+1</f>
        <v>30</v>
      </c>
      <c r="D59" s="3" t="s">
        <v>548</v>
      </c>
      <c r="E59" s="1" t="s">
        <v>8</v>
      </c>
      <c r="F59" s="24">
        <v>2</v>
      </c>
      <c r="G59" s="13"/>
      <c r="H59" s="14"/>
    </row>
    <row r="60" spans="2:8" ht="15">
      <c r="B60" s="116"/>
      <c r="C60" s="118"/>
      <c r="D60" s="33" t="s">
        <v>148</v>
      </c>
      <c r="E60" s="28"/>
      <c r="F60" s="17"/>
      <c r="G60" s="13"/>
      <c r="H60" s="14"/>
    </row>
    <row r="61" spans="2:8" ht="15">
      <c r="B61" s="116" t="s">
        <v>235</v>
      </c>
      <c r="C61" s="118">
        <f>C59+1</f>
        <v>31</v>
      </c>
      <c r="D61" s="22" t="s">
        <v>559</v>
      </c>
      <c r="E61" s="28" t="s">
        <v>8</v>
      </c>
      <c r="F61" s="17">
        <v>1</v>
      </c>
      <c r="G61" s="13"/>
      <c r="H61" s="14"/>
    </row>
    <row r="62" spans="2:8" ht="15">
      <c r="B62" s="116"/>
      <c r="C62" s="118"/>
      <c r="D62" s="33" t="s">
        <v>46</v>
      </c>
      <c r="E62" s="1"/>
      <c r="F62" s="24"/>
      <c r="G62" s="13"/>
      <c r="H62" s="14"/>
    </row>
    <row r="63" spans="2:8" ht="15">
      <c r="B63" s="116" t="s">
        <v>235</v>
      </c>
      <c r="C63" s="118">
        <f>C61+1</f>
        <v>32</v>
      </c>
      <c r="D63" s="22" t="s">
        <v>47</v>
      </c>
      <c r="E63" s="28" t="s">
        <v>8</v>
      </c>
      <c r="F63" s="24">
        <v>6</v>
      </c>
      <c r="G63" s="13"/>
      <c r="H63" s="14"/>
    </row>
    <row r="64" spans="2:8" ht="15">
      <c r="B64" s="116" t="s">
        <v>235</v>
      </c>
      <c r="C64" s="118">
        <f>C63+1</f>
        <v>33</v>
      </c>
      <c r="D64" s="22" t="s">
        <v>48</v>
      </c>
      <c r="E64" s="28" t="s">
        <v>8</v>
      </c>
      <c r="F64" s="24">
        <v>2</v>
      </c>
      <c r="G64" s="13"/>
      <c r="H64" s="14"/>
    </row>
    <row r="65" spans="2:8" ht="15">
      <c r="B65" s="116" t="s">
        <v>235</v>
      </c>
      <c r="C65" s="118">
        <f>C64+1</f>
        <v>34</v>
      </c>
      <c r="D65" s="22" t="s">
        <v>156</v>
      </c>
      <c r="E65" s="28" t="s">
        <v>8</v>
      </c>
      <c r="F65" s="24">
        <v>8</v>
      </c>
      <c r="G65" s="13"/>
      <c r="H65" s="14"/>
    </row>
    <row r="66" spans="2:8" ht="15">
      <c r="B66" s="116" t="s">
        <v>235</v>
      </c>
      <c r="C66" s="118">
        <f>C65+1</f>
        <v>35</v>
      </c>
      <c r="D66" s="22" t="s">
        <v>539</v>
      </c>
      <c r="E66" s="28" t="s">
        <v>8</v>
      </c>
      <c r="F66" s="24">
        <v>1</v>
      </c>
      <c r="G66" s="13"/>
      <c r="H66" s="14"/>
    </row>
    <row r="67" spans="2:8" ht="15">
      <c r="B67" s="116" t="s">
        <v>235</v>
      </c>
      <c r="C67" s="118">
        <f>C66+1</f>
        <v>36</v>
      </c>
      <c r="D67" s="22" t="s">
        <v>549</v>
      </c>
      <c r="E67" s="28" t="s">
        <v>8</v>
      </c>
      <c r="F67" s="24">
        <v>1</v>
      </c>
      <c r="G67" s="13"/>
      <c r="H67" s="14"/>
    </row>
    <row r="68" spans="2:8" ht="15">
      <c r="B68" s="116"/>
      <c r="C68" s="118"/>
      <c r="D68" s="33" t="s">
        <v>49</v>
      </c>
      <c r="E68" s="28"/>
      <c r="F68" s="17"/>
      <c r="G68" s="13"/>
      <c r="H68" s="14"/>
    </row>
    <row r="69" spans="2:8" ht="15">
      <c r="B69" s="116" t="s">
        <v>235</v>
      </c>
      <c r="C69" s="118">
        <f>C67+1</f>
        <v>37</v>
      </c>
      <c r="D69" s="22" t="s">
        <v>543</v>
      </c>
      <c r="E69" s="28" t="s">
        <v>8</v>
      </c>
      <c r="F69" s="17">
        <v>1</v>
      </c>
      <c r="G69" s="13"/>
      <c r="H69" s="14"/>
    </row>
    <row r="70" spans="2:8" ht="15">
      <c r="B70" s="116" t="s">
        <v>235</v>
      </c>
      <c r="C70" s="118">
        <f>C69+1</f>
        <v>38</v>
      </c>
      <c r="D70" s="3" t="s">
        <v>542</v>
      </c>
      <c r="E70" s="1" t="s">
        <v>8</v>
      </c>
      <c r="F70" s="24">
        <v>2</v>
      </c>
      <c r="G70" s="13"/>
      <c r="H70" s="14"/>
    </row>
    <row r="71" spans="2:8" ht="15">
      <c r="B71" s="116" t="s">
        <v>235</v>
      </c>
      <c r="C71" s="118">
        <f>C70+1</f>
        <v>39</v>
      </c>
      <c r="D71" s="3" t="s">
        <v>550</v>
      </c>
      <c r="E71" s="1" t="s">
        <v>8</v>
      </c>
      <c r="F71" s="24">
        <v>2</v>
      </c>
      <c r="G71" s="13"/>
      <c r="H71" s="14"/>
    </row>
    <row r="72" spans="2:8" ht="15">
      <c r="B72" s="116" t="s">
        <v>235</v>
      </c>
      <c r="C72" s="118">
        <f>C71+1</f>
        <v>40</v>
      </c>
      <c r="D72" s="3" t="s">
        <v>551</v>
      </c>
      <c r="E72" s="1" t="s">
        <v>8</v>
      </c>
      <c r="F72" s="24">
        <v>4</v>
      </c>
      <c r="G72" s="13"/>
      <c r="H72" s="14"/>
    </row>
    <row r="73" spans="2:8" ht="15">
      <c r="B73" s="116"/>
      <c r="C73" s="118"/>
      <c r="D73" s="33" t="s">
        <v>136</v>
      </c>
      <c r="E73" s="28"/>
      <c r="F73" s="17"/>
      <c r="G73" s="13"/>
      <c r="H73" s="14"/>
    </row>
    <row r="74" spans="2:8" ht="15">
      <c r="B74" s="116" t="s">
        <v>235</v>
      </c>
      <c r="C74" s="118">
        <f>C72+1</f>
        <v>41</v>
      </c>
      <c r="D74" s="22" t="s">
        <v>556</v>
      </c>
      <c r="E74" s="28" t="s">
        <v>8</v>
      </c>
      <c r="F74" s="17">
        <v>2</v>
      </c>
      <c r="G74" s="13"/>
      <c r="H74" s="14"/>
    </row>
    <row r="75" spans="2:8" ht="15.75">
      <c r="B75" s="116"/>
      <c r="C75" s="118"/>
      <c r="D75" s="65" t="s">
        <v>0</v>
      </c>
      <c r="E75" s="25"/>
      <c r="F75" s="17"/>
      <c r="G75" s="13"/>
      <c r="H75" s="14"/>
    </row>
    <row r="76" spans="2:8" ht="15">
      <c r="B76" s="116"/>
      <c r="C76" s="118"/>
      <c r="D76" s="33" t="s">
        <v>42</v>
      </c>
      <c r="E76" s="1"/>
      <c r="F76" s="66"/>
      <c r="G76" s="13"/>
      <c r="H76" s="14"/>
    </row>
    <row r="77" spans="2:8" ht="15">
      <c r="B77" s="116" t="s">
        <v>235</v>
      </c>
      <c r="C77" s="118">
        <f>C74+1</f>
        <v>42</v>
      </c>
      <c r="D77" s="3" t="s">
        <v>3</v>
      </c>
      <c r="E77" s="1" t="s">
        <v>2</v>
      </c>
      <c r="F77" s="24">
        <v>1</v>
      </c>
      <c r="G77" s="13"/>
      <c r="H77" s="14"/>
    </row>
    <row r="78" spans="2:8" ht="15">
      <c r="B78" s="116" t="s">
        <v>235</v>
      </c>
      <c r="C78" s="118">
        <f>C77+1</f>
        <v>43</v>
      </c>
      <c r="D78" s="3" t="s">
        <v>4</v>
      </c>
      <c r="E78" s="1" t="s">
        <v>2</v>
      </c>
      <c r="F78" s="24">
        <v>4</v>
      </c>
      <c r="G78" s="13"/>
      <c r="H78" s="14"/>
    </row>
    <row r="79" spans="2:8" ht="15">
      <c r="B79" s="116" t="s">
        <v>235</v>
      </c>
      <c r="C79" s="118">
        <f>C78+1</f>
        <v>44</v>
      </c>
      <c r="D79" s="3" t="s">
        <v>6</v>
      </c>
      <c r="E79" s="1" t="s">
        <v>2</v>
      </c>
      <c r="F79" s="24">
        <v>1</v>
      </c>
      <c r="G79" s="13"/>
      <c r="H79" s="14"/>
    </row>
    <row r="80" spans="2:8" ht="38.25">
      <c r="B80" s="116"/>
      <c r="C80" s="118"/>
      <c r="D80" s="33" t="s">
        <v>40</v>
      </c>
      <c r="E80" s="1"/>
      <c r="F80" s="66"/>
      <c r="G80" s="13"/>
      <c r="H80" s="14"/>
    </row>
    <row r="81" spans="2:8" ht="15">
      <c r="B81" s="116" t="s">
        <v>235</v>
      </c>
      <c r="C81" s="118">
        <f>C79+1</f>
        <v>45</v>
      </c>
      <c r="D81" s="3" t="s">
        <v>1</v>
      </c>
      <c r="E81" s="1" t="s">
        <v>2</v>
      </c>
      <c r="F81" s="24">
        <v>6</v>
      </c>
      <c r="G81" s="13"/>
      <c r="H81" s="14"/>
    </row>
    <row r="82" spans="2:8" ht="25.5">
      <c r="B82" s="116"/>
      <c r="C82" s="118"/>
      <c r="D82" s="33" t="s">
        <v>41</v>
      </c>
      <c r="E82" s="1"/>
      <c r="F82" s="66"/>
      <c r="G82" s="13"/>
      <c r="H82" s="14"/>
    </row>
    <row r="83" spans="2:8" ht="15">
      <c r="B83" s="116" t="s">
        <v>235</v>
      </c>
      <c r="C83" s="119">
        <f>C81+1</f>
        <v>46</v>
      </c>
      <c r="D83" s="22" t="s">
        <v>1</v>
      </c>
      <c r="E83" s="28" t="s">
        <v>2</v>
      </c>
      <c r="F83" s="17">
        <v>4</v>
      </c>
      <c r="G83" s="13"/>
      <c r="H83" s="14"/>
    </row>
    <row r="84" spans="2:8" ht="25.5">
      <c r="B84" s="116"/>
      <c r="C84" s="118"/>
      <c r="D84" s="33" t="s">
        <v>134</v>
      </c>
      <c r="E84" s="1"/>
      <c r="F84" s="17"/>
      <c r="G84" s="13"/>
      <c r="H84" s="14"/>
    </row>
    <row r="85" spans="2:8" ht="15">
      <c r="B85" s="116" t="s">
        <v>235</v>
      </c>
      <c r="C85" s="118">
        <f>C83+1</f>
        <v>47</v>
      </c>
      <c r="D85" s="22" t="s">
        <v>1</v>
      </c>
      <c r="E85" s="28" t="s">
        <v>2</v>
      </c>
      <c r="F85" s="17">
        <v>2</v>
      </c>
      <c r="G85" s="13"/>
      <c r="H85" s="14"/>
    </row>
    <row r="86" spans="2:8" ht="15">
      <c r="B86" s="116"/>
      <c r="C86" s="118"/>
      <c r="D86" s="27" t="s">
        <v>135</v>
      </c>
      <c r="E86" s="28"/>
      <c r="F86" s="17"/>
      <c r="G86" s="13"/>
      <c r="H86" s="14"/>
    </row>
    <row r="87" spans="2:8" ht="15.75" thickBot="1">
      <c r="B87" s="116" t="s">
        <v>235</v>
      </c>
      <c r="C87" s="118">
        <f>C85+1</f>
        <v>48</v>
      </c>
      <c r="D87" s="22" t="s">
        <v>21</v>
      </c>
      <c r="E87" s="28" t="s">
        <v>2</v>
      </c>
      <c r="F87" s="17">
        <v>3</v>
      </c>
      <c r="G87" s="13"/>
      <c r="H87" s="14"/>
    </row>
    <row r="88" spans="2:8" ht="25.5" customHeight="1" thickBot="1">
      <c r="B88" s="121"/>
      <c r="C88" s="122"/>
      <c r="D88" s="57"/>
      <c r="E88" s="58"/>
      <c r="F88" s="59"/>
      <c r="G88" s="82" t="s">
        <v>237</v>
      </c>
      <c r="H88" s="81">
        <f>SUM(H35:H87)</f>
        <v>0</v>
      </c>
    </row>
    <row r="89" spans="2:8" ht="15.75">
      <c r="B89" s="116"/>
      <c r="C89" s="118"/>
      <c r="D89" s="65" t="s">
        <v>26</v>
      </c>
      <c r="E89" s="66"/>
      <c r="F89" s="24"/>
      <c r="G89" s="13"/>
      <c r="H89" s="14"/>
    </row>
    <row r="90" spans="2:8" ht="15">
      <c r="B90" s="116"/>
      <c r="C90" s="118"/>
      <c r="D90" s="68" t="s">
        <v>80</v>
      </c>
      <c r="E90" s="66"/>
      <c r="F90" s="24"/>
      <c r="G90" s="13"/>
      <c r="H90" s="14"/>
    </row>
    <row r="91" spans="2:8" ht="25.5">
      <c r="B91" s="116"/>
      <c r="C91" s="118"/>
      <c r="D91" s="33" t="s">
        <v>139</v>
      </c>
      <c r="E91" s="1"/>
      <c r="F91" s="24"/>
      <c r="G91" s="13"/>
      <c r="H91" s="14"/>
    </row>
    <row r="92" spans="2:8" ht="15">
      <c r="B92" s="116" t="s">
        <v>235</v>
      </c>
      <c r="C92" s="117">
        <f>C87+1</f>
        <v>49</v>
      </c>
      <c r="D92" s="23" t="s">
        <v>24</v>
      </c>
      <c r="E92" s="69" t="s">
        <v>2</v>
      </c>
      <c r="F92" s="24">
        <v>1</v>
      </c>
      <c r="G92" s="13"/>
      <c r="H92" s="14"/>
    </row>
    <row r="93" spans="2:8" ht="25.5">
      <c r="B93" s="116"/>
      <c r="C93" s="118"/>
      <c r="D93" s="33" t="s">
        <v>97</v>
      </c>
      <c r="E93" s="1"/>
      <c r="F93" s="24"/>
      <c r="G93" s="13"/>
      <c r="H93" s="14"/>
    </row>
    <row r="94" spans="2:8" ht="15">
      <c r="B94" s="116" t="s">
        <v>235</v>
      </c>
      <c r="C94" s="117">
        <f>C92+1</f>
        <v>50</v>
      </c>
      <c r="D94" s="23" t="s">
        <v>24</v>
      </c>
      <c r="E94" s="69" t="s">
        <v>2</v>
      </c>
      <c r="F94" s="24">
        <v>4</v>
      </c>
      <c r="G94" s="13"/>
      <c r="H94" s="14"/>
    </row>
    <row r="95" spans="2:8" ht="15">
      <c r="B95" s="116"/>
      <c r="C95" s="118"/>
      <c r="D95" s="68" t="s">
        <v>77</v>
      </c>
      <c r="E95" s="66"/>
      <c r="F95" s="24"/>
      <c r="G95" s="13"/>
      <c r="H95" s="14"/>
    </row>
    <row r="96" spans="2:8" ht="15">
      <c r="B96" s="116" t="s">
        <v>235</v>
      </c>
      <c r="C96" s="117">
        <f>C94+1</f>
        <v>51</v>
      </c>
      <c r="D96" s="23" t="s">
        <v>386</v>
      </c>
      <c r="E96" s="69" t="s">
        <v>2</v>
      </c>
      <c r="F96" s="24">
        <v>1</v>
      </c>
      <c r="G96" s="13"/>
      <c r="H96" s="14"/>
    </row>
    <row r="97" spans="2:8" ht="15">
      <c r="B97" s="116"/>
      <c r="C97" s="117"/>
      <c r="D97" s="33" t="s">
        <v>144</v>
      </c>
      <c r="E97" s="69"/>
      <c r="F97" s="24"/>
      <c r="G97" s="13"/>
      <c r="H97" s="14"/>
    </row>
    <row r="98" spans="2:8" ht="15">
      <c r="B98" s="116" t="s">
        <v>235</v>
      </c>
      <c r="C98" s="117">
        <f>C96+1</f>
        <v>52</v>
      </c>
      <c r="D98" s="23" t="s">
        <v>145</v>
      </c>
      <c r="E98" s="69" t="s">
        <v>23</v>
      </c>
      <c r="F98" s="24">
        <v>8</v>
      </c>
      <c r="G98" s="13"/>
      <c r="H98" s="14"/>
    </row>
    <row r="99" spans="2:8" ht="15">
      <c r="B99" s="116"/>
      <c r="C99" s="117"/>
      <c r="D99" s="23" t="s">
        <v>28</v>
      </c>
      <c r="E99" s="69"/>
      <c r="F99" s="24"/>
      <c r="G99" s="13"/>
      <c r="H99" s="14"/>
    </row>
    <row r="100" spans="2:8" ht="15">
      <c r="B100" s="116"/>
      <c r="C100" s="117"/>
      <c r="D100" s="33" t="s">
        <v>29</v>
      </c>
      <c r="E100" s="69"/>
      <c r="F100" s="24"/>
      <c r="G100" s="13"/>
      <c r="H100" s="14"/>
    </row>
    <row r="101" spans="2:8" ht="15">
      <c r="B101" s="116" t="s">
        <v>235</v>
      </c>
      <c r="C101" s="117">
        <f>C98+1</f>
        <v>53</v>
      </c>
      <c r="D101" s="23" t="s">
        <v>30</v>
      </c>
      <c r="E101" s="69" t="s">
        <v>31</v>
      </c>
      <c r="F101" s="24">
        <v>6</v>
      </c>
      <c r="G101" s="13"/>
      <c r="H101" s="14"/>
    </row>
    <row r="102" spans="2:8" ht="15">
      <c r="B102" s="116" t="s">
        <v>235</v>
      </c>
      <c r="C102" s="117">
        <f>C101+1</f>
        <v>54</v>
      </c>
      <c r="D102" s="23" t="s">
        <v>32</v>
      </c>
      <c r="E102" s="69" t="s">
        <v>31</v>
      </c>
      <c r="F102" s="24">
        <v>2</v>
      </c>
      <c r="G102" s="13"/>
      <c r="H102" s="14"/>
    </row>
    <row r="103" spans="2:8" ht="15">
      <c r="B103" s="116" t="s">
        <v>235</v>
      </c>
      <c r="C103" s="117">
        <f>C102+1</f>
        <v>55</v>
      </c>
      <c r="D103" s="23" t="s">
        <v>35</v>
      </c>
      <c r="E103" s="69" t="s">
        <v>31</v>
      </c>
      <c r="F103" s="24">
        <v>8</v>
      </c>
      <c r="G103" s="13"/>
      <c r="H103" s="14"/>
    </row>
    <row r="104" spans="2:8" ht="15">
      <c r="B104" s="116" t="s">
        <v>235</v>
      </c>
      <c r="C104" s="117">
        <f>C103+1</f>
        <v>56</v>
      </c>
      <c r="D104" s="23" t="s">
        <v>36</v>
      </c>
      <c r="E104" s="69" t="s">
        <v>31</v>
      </c>
      <c r="F104" s="24">
        <v>8</v>
      </c>
      <c r="G104" s="13"/>
      <c r="H104" s="14"/>
    </row>
    <row r="105" spans="2:8" ht="25.5">
      <c r="B105" s="116" t="s">
        <v>235</v>
      </c>
      <c r="C105" s="117">
        <f>C104+1</f>
        <v>57</v>
      </c>
      <c r="D105" s="29" t="s">
        <v>67</v>
      </c>
      <c r="E105" s="69" t="s">
        <v>31</v>
      </c>
      <c r="F105" s="24">
        <v>4</v>
      </c>
      <c r="G105" s="13"/>
      <c r="H105" s="14"/>
    </row>
    <row r="106" spans="2:8" ht="25.5">
      <c r="B106" s="116"/>
      <c r="C106" s="117"/>
      <c r="D106" s="33" t="s">
        <v>579</v>
      </c>
      <c r="E106" s="1"/>
      <c r="F106" s="24"/>
      <c r="G106" s="13"/>
      <c r="H106" s="14"/>
    </row>
    <row r="107" spans="2:8" ht="15">
      <c r="B107" s="116" t="s">
        <v>235</v>
      </c>
      <c r="C107" s="117">
        <f>C105+1</f>
        <v>58</v>
      </c>
      <c r="D107" s="23" t="s">
        <v>37</v>
      </c>
      <c r="E107" s="1" t="s">
        <v>31</v>
      </c>
      <c r="F107" s="24">
        <v>2</v>
      </c>
      <c r="G107" s="13"/>
      <c r="H107" s="14"/>
    </row>
    <row r="108" spans="2:8" ht="15">
      <c r="B108" s="116" t="s">
        <v>235</v>
      </c>
      <c r="C108" s="117">
        <f>C107+1</f>
        <v>59</v>
      </c>
      <c r="D108" s="23" t="s">
        <v>39</v>
      </c>
      <c r="E108" s="1" t="s">
        <v>31</v>
      </c>
      <c r="F108" s="24">
        <v>1</v>
      </c>
      <c r="G108" s="13"/>
      <c r="H108" s="14"/>
    </row>
    <row r="109" spans="2:8" ht="15">
      <c r="B109" s="116"/>
      <c r="C109" s="117"/>
      <c r="D109" s="23" t="s">
        <v>83</v>
      </c>
      <c r="E109" s="1"/>
      <c r="F109" s="24"/>
      <c r="G109" s="13"/>
      <c r="H109" s="14"/>
    </row>
    <row r="110" spans="2:8" ht="15">
      <c r="B110" s="116" t="s">
        <v>235</v>
      </c>
      <c r="C110" s="117">
        <f>C108+1</f>
        <v>60</v>
      </c>
      <c r="D110" s="23" t="s">
        <v>82</v>
      </c>
      <c r="E110" s="1" t="s">
        <v>8</v>
      </c>
      <c r="F110" s="24">
        <v>6</v>
      </c>
      <c r="G110" s="13"/>
      <c r="H110" s="14"/>
    </row>
    <row r="111" spans="2:8" ht="15">
      <c r="B111" s="116"/>
      <c r="C111" s="118"/>
      <c r="D111" s="3"/>
      <c r="E111" s="1"/>
      <c r="F111" s="24"/>
      <c r="G111" s="13"/>
      <c r="H111" s="14"/>
    </row>
    <row r="112" spans="2:8" ht="15.75">
      <c r="B112" s="116"/>
      <c r="C112" s="119"/>
      <c r="D112" s="15" t="s">
        <v>104</v>
      </c>
      <c r="E112" s="25"/>
      <c r="F112" s="24"/>
      <c r="G112" s="13"/>
      <c r="H112" s="14"/>
    </row>
    <row r="113" spans="2:8" ht="15.75">
      <c r="B113" s="116"/>
      <c r="C113" s="119"/>
      <c r="D113" s="26" t="s">
        <v>22</v>
      </c>
      <c r="E113" s="25"/>
      <c r="F113" s="24"/>
      <c r="G113" s="13"/>
      <c r="H113" s="14"/>
    </row>
    <row r="114" spans="2:8" ht="38.25">
      <c r="B114" s="116"/>
      <c r="C114" s="119"/>
      <c r="D114" s="27" t="s">
        <v>119</v>
      </c>
      <c r="E114" s="28"/>
      <c r="F114" s="24"/>
      <c r="G114" s="13"/>
      <c r="H114" s="14"/>
    </row>
    <row r="115" spans="2:8" ht="15">
      <c r="B115" s="116" t="s">
        <v>235</v>
      </c>
      <c r="C115" s="119">
        <f>C110+1</f>
        <v>61</v>
      </c>
      <c r="D115" s="22" t="s">
        <v>50</v>
      </c>
      <c r="E115" s="28" t="s">
        <v>23</v>
      </c>
      <c r="F115" s="24">
        <v>134</v>
      </c>
      <c r="G115" s="13"/>
      <c r="H115" s="14"/>
    </row>
    <row r="116" spans="2:8" ht="38.25">
      <c r="B116" s="116"/>
      <c r="C116" s="119"/>
      <c r="D116" s="27" t="s">
        <v>70</v>
      </c>
      <c r="E116" s="28"/>
      <c r="F116" s="24"/>
      <c r="G116" s="13"/>
      <c r="H116" s="14"/>
    </row>
    <row r="117" spans="2:8" ht="15">
      <c r="B117" s="116" t="s">
        <v>235</v>
      </c>
      <c r="C117" s="120">
        <f>C115+1</f>
        <v>62</v>
      </c>
      <c r="D117" s="29" t="s">
        <v>50</v>
      </c>
      <c r="E117" s="28" t="s">
        <v>23</v>
      </c>
      <c r="F117" s="24">
        <v>346</v>
      </c>
      <c r="G117" s="13"/>
      <c r="H117" s="14"/>
    </row>
    <row r="118" spans="2:8" ht="15">
      <c r="B118" s="116" t="s">
        <v>235</v>
      </c>
      <c r="C118" s="120">
        <f>C117+1</f>
        <v>63</v>
      </c>
      <c r="D118" s="29" t="s">
        <v>24</v>
      </c>
      <c r="E118" s="28" t="s">
        <v>23</v>
      </c>
      <c r="F118" s="24">
        <v>116.7</v>
      </c>
      <c r="G118" s="13"/>
      <c r="H118" s="14"/>
    </row>
    <row r="119" spans="2:8" ht="15">
      <c r="B119" s="116" t="s">
        <v>235</v>
      </c>
      <c r="C119" s="120">
        <f>C118+1</f>
        <v>64</v>
      </c>
      <c r="D119" s="29" t="s">
        <v>27</v>
      </c>
      <c r="E119" s="28" t="s">
        <v>23</v>
      </c>
      <c r="F119" s="24">
        <v>43.8</v>
      </c>
      <c r="G119" s="13"/>
      <c r="H119" s="14"/>
    </row>
    <row r="120" spans="2:8" ht="15">
      <c r="B120" s="116" t="s">
        <v>235</v>
      </c>
      <c r="C120" s="120">
        <f>C119+1</f>
        <v>65</v>
      </c>
      <c r="D120" s="29" t="s">
        <v>57</v>
      </c>
      <c r="E120" s="28" t="s">
        <v>23</v>
      </c>
      <c r="F120" s="24">
        <v>39</v>
      </c>
      <c r="G120" s="13"/>
      <c r="H120" s="14"/>
    </row>
    <row r="121" spans="2:8" ht="15">
      <c r="B121" s="116" t="s">
        <v>235</v>
      </c>
      <c r="C121" s="120">
        <f>C120+1</f>
        <v>66</v>
      </c>
      <c r="D121" s="29" t="s">
        <v>58</v>
      </c>
      <c r="E121" s="28" t="s">
        <v>23</v>
      </c>
      <c r="F121" s="24">
        <v>106.6</v>
      </c>
      <c r="G121" s="13"/>
      <c r="H121" s="14"/>
    </row>
    <row r="122" spans="2:8" ht="38.25">
      <c r="B122" s="116"/>
      <c r="C122" s="120"/>
      <c r="D122" s="27" t="s">
        <v>71</v>
      </c>
      <c r="E122" s="28"/>
      <c r="F122" s="235"/>
      <c r="G122" s="13"/>
      <c r="H122" s="14"/>
    </row>
    <row r="123" spans="2:8" ht="15">
      <c r="B123" s="116" t="s">
        <v>235</v>
      </c>
      <c r="C123" s="120">
        <f>C121+1</f>
        <v>67</v>
      </c>
      <c r="D123" s="29" t="s">
        <v>24</v>
      </c>
      <c r="E123" s="28" t="s">
        <v>23</v>
      </c>
      <c r="F123" s="24">
        <v>185.1</v>
      </c>
      <c r="G123" s="13"/>
      <c r="H123" s="14"/>
    </row>
    <row r="124" spans="2:8" ht="15">
      <c r="B124" s="116" t="s">
        <v>235</v>
      </c>
      <c r="C124" s="120">
        <f>C123+1</f>
        <v>68</v>
      </c>
      <c r="D124" s="29" t="s">
        <v>27</v>
      </c>
      <c r="E124" s="28" t="s">
        <v>23</v>
      </c>
      <c r="F124" s="24">
        <v>132.7</v>
      </c>
      <c r="G124" s="13"/>
      <c r="H124" s="14"/>
    </row>
    <row r="125" spans="2:8" ht="15">
      <c r="B125" s="116"/>
      <c r="C125" s="120"/>
      <c r="D125" s="31"/>
      <c r="E125" s="25"/>
      <c r="F125" s="235"/>
      <c r="G125" s="13"/>
      <c r="H125" s="14"/>
    </row>
    <row r="126" spans="2:8" ht="15.75">
      <c r="B126" s="116"/>
      <c r="C126" s="120"/>
      <c r="D126" s="26" t="s">
        <v>26</v>
      </c>
      <c r="E126" s="25"/>
      <c r="F126" s="24"/>
      <c r="G126" s="13"/>
      <c r="H126" s="14"/>
    </row>
    <row r="127" spans="2:8" ht="25.5">
      <c r="B127" s="116"/>
      <c r="C127" s="120"/>
      <c r="D127" s="27" t="s">
        <v>98</v>
      </c>
      <c r="E127" s="32"/>
      <c r="F127" s="24"/>
      <c r="G127" s="13"/>
      <c r="H127" s="14"/>
    </row>
    <row r="128" spans="2:8" ht="15">
      <c r="B128" s="116" t="s">
        <v>235</v>
      </c>
      <c r="C128" s="120">
        <f>C124+1</f>
        <v>69</v>
      </c>
      <c r="D128" s="29" t="s">
        <v>55</v>
      </c>
      <c r="E128" s="32" t="s">
        <v>2</v>
      </c>
      <c r="F128" s="24">
        <v>1</v>
      </c>
      <c r="G128" s="13"/>
      <c r="H128" s="14"/>
    </row>
    <row r="129" spans="2:8" ht="15">
      <c r="B129" s="116" t="s">
        <v>235</v>
      </c>
      <c r="C129" s="120">
        <f>C128+1</f>
        <v>70</v>
      </c>
      <c r="D129" s="29" t="s">
        <v>56</v>
      </c>
      <c r="E129" s="32" t="s">
        <v>2</v>
      </c>
      <c r="F129" s="24">
        <v>7</v>
      </c>
      <c r="G129" s="13"/>
      <c r="H129" s="14"/>
    </row>
    <row r="130" spans="2:8" ht="15">
      <c r="B130" s="116" t="s">
        <v>235</v>
      </c>
      <c r="C130" s="120">
        <f>C129+1</f>
        <v>71</v>
      </c>
      <c r="D130" s="29" t="s">
        <v>24</v>
      </c>
      <c r="E130" s="32" t="s">
        <v>2</v>
      </c>
      <c r="F130" s="24">
        <v>6</v>
      </c>
      <c r="G130" s="13"/>
      <c r="H130" s="14"/>
    </row>
    <row r="131" spans="2:8" ht="15">
      <c r="B131" s="116" t="s">
        <v>235</v>
      </c>
      <c r="C131" s="120">
        <f>C130+1</f>
        <v>72</v>
      </c>
      <c r="D131" s="29" t="s">
        <v>27</v>
      </c>
      <c r="E131" s="32" t="s">
        <v>2</v>
      </c>
      <c r="F131" s="24">
        <v>3</v>
      </c>
      <c r="G131" s="13"/>
      <c r="H131" s="14"/>
    </row>
    <row r="132" spans="2:8" ht="25.5">
      <c r="B132" s="116"/>
      <c r="C132" s="120"/>
      <c r="D132" s="27" t="s">
        <v>99</v>
      </c>
      <c r="E132" s="32"/>
      <c r="F132" s="24"/>
      <c r="G132" s="13"/>
      <c r="H132" s="14"/>
    </row>
    <row r="133" spans="2:8" ht="15">
      <c r="B133" s="116" t="s">
        <v>235</v>
      </c>
      <c r="C133" s="120">
        <f>C131+1</f>
        <v>73</v>
      </c>
      <c r="D133" s="29" t="s">
        <v>57</v>
      </c>
      <c r="E133" s="32" t="s">
        <v>2</v>
      </c>
      <c r="F133" s="24">
        <v>4</v>
      </c>
      <c r="G133" s="13"/>
      <c r="H133" s="14"/>
    </row>
    <row r="134" spans="2:8" ht="15">
      <c r="B134" s="116" t="s">
        <v>235</v>
      </c>
      <c r="C134" s="120">
        <f>C133+1</f>
        <v>74</v>
      </c>
      <c r="D134" s="29" t="s">
        <v>58</v>
      </c>
      <c r="E134" s="32" t="s">
        <v>2</v>
      </c>
      <c r="F134" s="24">
        <v>3</v>
      </c>
      <c r="G134" s="13"/>
      <c r="H134" s="14"/>
    </row>
    <row r="135" spans="2:8" ht="25.5">
      <c r="B135" s="116"/>
      <c r="C135" s="119"/>
      <c r="D135" s="27" t="s">
        <v>100</v>
      </c>
      <c r="E135" s="28"/>
      <c r="F135" s="24"/>
      <c r="G135" s="13"/>
      <c r="H135" s="14"/>
    </row>
    <row r="136" spans="2:8" ht="15">
      <c r="B136" s="116" t="s">
        <v>235</v>
      </c>
      <c r="C136" s="119">
        <f>C134+1</f>
        <v>75</v>
      </c>
      <c r="D136" s="22" t="s">
        <v>50</v>
      </c>
      <c r="E136" s="28" t="s">
        <v>2</v>
      </c>
      <c r="F136" s="24">
        <v>5</v>
      </c>
      <c r="G136" s="13"/>
      <c r="H136" s="14"/>
    </row>
    <row r="137" spans="2:8" ht="15">
      <c r="B137" s="116" t="s">
        <v>235</v>
      </c>
      <c r="C137" s="119">
        <f>C136+1</f>
        <v>76</v>
      </c>
      <c r="D137" s="22" t="s">
        <v>24</v>
      </c>
      <c r="E137" s="28" t="s">
        <v>2</v>
      </c>
      <c r="F137" s="24">
        <v>1</v>
      </c>
      <c r="G137" s="13"/>
      <c r="H137" s="14"/>
    </row>
    <row r="138" spans="2:8" ht="15.75" thickBot="1">
      <c r="B138" s="116" t="s">
        <v>235</v>
      </c>
      <c r="C138" s="119">
        <f>C137+1</f>
        <v>77</v>
      </c>
      <c r="D138" s="22" t="s">
        <v>27</v>
      </c>
      <c r="E138" s="28" t="s">
        <v>2</v>
      </c>
      <c r="F138" s="24">
        <v>1</v>
      </c>
      <c r="G138" s="13"/>
      <c r="H138" s="14"/>
    </row>
    <row r="139" spans="2:8" ht="25.5" customHeight="1" thickBot="1">
      <c r="B139" s="121"/>
      <c r="C139" s="122"/>
      <c r="D139" s="57"/>
      <c r="E139" s="58"/>
      <c r="F139" s="59"/>
      <c r="G139" s="82" t="s">
        <v>238</v>
      </c>
      <c r="H139" s="81">
        <f>SUM(H90:H138)</f>
        <v>0</v>
      </c>
    </row>
    <row r="140" spans="2:8" ht="15.75">
      <c r="B140" s="116"/>
      <c r="C140" s="119"/>
      <c r="D140" s="26" t="s">
        <v>75</v>
      </c>
      <c r="E140" s="32"/>
      <c r="F140" s="24"/>
      <c r="G140" s="13"/>
      <c r="H140" s="14"/>
    </row>
    <row r="141" spans="2:8" ht="15">
      <c r="B141" s="116"/>
      <c r="C141" s="119"/>
      <c r="D141" s="27" t="s">
        <v>92</v>
      </c>
      <c r="E141" s="28"/>
      <c r="F141" s="24"/>
      <c r="G141" s="13"/>
      <c r="H141" s="14"/>
    </row>
    <row r="142" spans="2:8" ht="15">
      <c r="B142" s="116"/>
      <c r="C142" s="119"/>
      <c r="D142" s="20" t="s">
        <v>89</v>
      </c>
      <c r="E142" s="28"/>
      <c r="F142" s="24"/>
      <c r="G142" s="13"/>
      <c r="H142" s="14"/>
    </row>
    <row r="143" spans="2:8" ht="15.75">
      <c r="B143" s="116" t="s">
        <v>235</v>
      </c>
      <c r="C143" s="119">
        <f>C138+1</f>
        <v>78</v>
      </c>
      <c r="D143" s="22" t="s">
        <v>188</v>
      </c>
      <c r="E143" s="28" t="s">
        <v>8</v>
      </c>
      <c r="F143" s="24">
        <v>8</v>
      </c>
      <c r="G143" s="13"/>
      <c r="H143" s="14"/>
    </row>
    <row r="144" spans="2:8" ht="15.75">
      <c r="B144" s="116" t="s">
        <v>235</v>
      </c>
      <c r="C144" s="119">
        <f>C143+1</f>
        <v>79</v>
      </c>
      <c r="D144" s="22" t="s">
        <v>189</v>
      </c>
      <c r="E144" s="28" t="s">
        <v>8</v>
      </c>
      <c r="F144" s="24">
        <v>9</v>
      </c>
      <c r="G144" s="13"/>
      <c r="H144" s="14"/>
    </row>
    <row r="145" spans="2:8" ht="15.75">
      <c r="B145" s="116" t="s">
        <v>235</v>
      </c>
      <c r="C145" s="119">
        <f>C144+1</f>
        <v>80</v>
      </c>
      <c r="D145" s="22" t="s">
        <v>190</v>
      </c>
      <c r="E145" s="28" t="s">
        <v>8</v>
      </c>
      <c r="F145" s="24">
        <v>1</v>
      </c>
      <c r="G145" s="13"/>
      <c r="H145" s="14"/>
    </row>
    <row r="146" spans="2:8" ht="15.75">
      <c r="B146" s="116" t="s">
        <v>235</v>
      </c>
      <c r="C146" s="119">
        <f>C145+1</f>
        <v>81</v>
      </c>
      <c r="D146" s="22" t="s">
        <v>191</v>
      </c>
      <c r="E146" s="28" t="s">
        <v>8</v>
      </c>
      <c r="F146" s="24">
        <v>1</v>
      </c>
      <c r="G146" s="13"/>
      <c r="H146" s="14"/>
    </row>
    <row r="147" spans="2:8" ht="15">
      <c r="B147" s="116"/>
      <c r="C147" s="119"/>
      <c r="D147" s="27" t="s">
        <v>90</v>
      </c>
      <c r="E147" s="28"/>
      <c r="F147" s="24"/>
      <c r="G147" s="13"/>
      <c r="H147" s="14"/>
    </row>
    <row r="148" spans="2:8" ht="15">
      <c r="B148" s="116"/>
      <c r="C148" s="120"/>
      <c r="D148" s="27" t="s">
        <v>74</v>
      </c>
      <c r="E148" s="32"/>
      <c r="F148" s="24"/>
      <c r="G148" s="13"/>
      <c r="H148" s="14"/>
    </row>
    <row r="149" spans="2:8" ht="15">
      <c r="B149" s="116" t="s">
        <v>235</v>
      </c>
      <c r="C149" s="120">
        <f>C146+1</f>
        <v>82</v>
      </c>
      <c r="D149" s="29" t="s">
        <v>61</v>
      </c>
      <c r="E149" s="32" t="s">
        <v>8</v>
      </c>
      <c r="F149" s="24">
        <v>18</v>
      </c>
      <c r="G149" s="13"/>
      <c r="H149" s="14"/>
    </row>
    <row r="150" spans="2:8" ht="15">
      <c r="B150" s="116" t="s">
        <v>235</v>
      </c>
      <c r="C150" s="120">
        <f>C149+1</f>
        <v>83</v>
      </c>
      <c r="D150" s="29" t="s">
        <v>72</v>
      </c>
      <c r="E150" s="32" t="s">
        <v>8</v>
      </c>
      <c r="F150" s="24">
        <v>32</v>
      </c>
      <c r="G150" s="13"/>
      <c r="H150" s="14"/>
    </row>
    <row r="151" spans="2:8" ht="15">
      <c r="B151" s="116" t="s">
        <v>235</v>
      </c>
      <c r="C151" s="120">
        <f>C150+1</f>
        <v>84</v>
      </c>
      <c r="D151" s="29" t="s">
        <v>73</v>
      </c>
      <c r="E151" s="32" t="s">
        <v>8</v>
      </c>
      <c r="F151" s="24">
        <v>18</v>
      </c>
      <c r="G151" s="13"/>
      <c r="H151" s="14"/>
    </row>
    <row r="152" spans="2:8" ht="15">
      <c r="B152" s="116"/>
      <c r="C152" s="120"/>
      <c r="D152" s="27" t="s">
        <v>91</v>
      </c>
      <c r="E152" s="32"/>
      <c r="F152" s="24"/>
      <c r="G152" s="13"/>
      <c r="H152" s="14"/>
    </row>
    <row r="153" spans="2:8" ht="15">
      <c r="B153" s="116" t="s">
        <v>235</v>
      </c>
      <c r="C153" s="120">
        <f>C151+1</f>
        <v>85</v>
      </c>
      <c r="D153" s="29" t="s">
        <v>64</v>
      </c>
      <c r="E153" s="32" t="s">
        <v>8</v>
      </c>
      <c r="F153" s="24">
        <v>22</v>
      </c>
      <c r="G153" s="13"/>
      <c r="H153" s="14"/>
    </row>
    <row r="154" spans="2:8" ht="15">
      <c r="B154" s="116"/>
      <c r="C154" s="120"/>
      <c r="D154" s="27" t="s">
        <v>162</v>
      </c>
      <c r="E154" s="32"/>
      <c r="F154" s="24"/>
      <c r="G154" s="13"/>
      <c r="H154" s="14"/>
    </row>
    <row r="155" spans="2:8" ht="15">
      <c r="B155" s="116" t="s">
        <v>235</v>
      </c>
      <c r="C155" s="120">
        <f>C153+1</f>
        <v>86</v>
      </c>
      <c r="D155" s="29" t="s">
        <v>152</v>
      </c>
      <c r="E155" s="32" t="s">
        <v>8</v>
      </c>
      <c r="F155" s="24">
        <v>6</v>
      </c>
      <c r="G155" s="13"/>
      <c r="H155" s="14"/>
    </row>
    <row r="156" spans="2:8" ht="15">
      <c r="B156" s="116" t="s">
        <v>235</v>
      </c>
      <c r="C156" s="120">
        <f>C155+1</f>
        <v>87</v>
      </c>
      <c r="D156" s="29" t="s">
        <v>153</v>
      </c>
      <c r="E156" s="32" t="s">
        <v>8</v>
      </c>
      <c r="F156" s="24">
        <v>6</v>
      </c>
      <c r="G156" s="13"/>
      <c r="H156" s="14"/>
    </row>
    <row r="157" spans="2:8" ht="15">
      <c r="B157" s="116"/>
      <c r="C157" s="120"/>
      <c r="D157" s="27" t="s">
        <v>92</v>
      </c>
      <c r="E157" s="32"/>
      <c r="F157" s="24"/>
      <c r="G157" s="13"/>
      <c r="H157" s="14"/>
    </row>
    <row r="158" spans="2:8" ht="15">
      <c r="B158" s="116"/>
      <c r="C158" s="120"/>
      <c r="D158" s="27" t="s">
        <v>93</v>
      </c>
      <c r="E158" s="32"/>
      <c r="F158" s="24"/>
      <c r="G158" s="13"/>
      <c r="H158" s="14"/>
    </row>
    <row r="159" spans="2:8" ht="15.75">
      <c r="B159" s="116" t="s">
        <v>235</v>
      </c>
      <c r="C159" s="120">
        <f>C156+1</f>
        <v>88</v>
      </c>
      <c r="D159" s="29" t="s">
        <v>192</v>
      </c>
      <c r="E159" s="32" t="s">
        <v>8</v>
      </c>
      <c r="F159" s="24">
        <v>8</v>
      </c>
      <c r="G159" s="13"/>
      <c r="H159" s="14"/>
    </row>
    <row r="160" spans="2:8" ht="15.75">
      <c r="B160" s="116" t="s">
        <v>235</v>
      </c>
      <c r="C160" s="120">
        <f>C159+1</f>
        <v>89</v>
      </c>
      <c r="D160" s="29" t="s">
        <v>194</v>
      </c>
      <c r="E160" s="32" t="s">
        <v>8</v>
      </c>
      <c r="F160" s="24">
        <v>1</v>
      </c>
      <c r="G160" s="13"/>
      <c r="H160" s="14"/>
    </row>
    <row r="161" spans="2:8" ht="15">
      <c r="B161" s="116"/>
      <c r="C161" s="120"/>
      <c r="D161" s="29"/>
      <c r="E161" s="32"/>
      <c r="F161" s="24"/>
      <c r="G161" s="13"/>
      <c r="H161" s="14"/>
    </row>
    <row r="162" spans="2:8" ht="15.75">
      <c r="B162" s="116"/>
      <c r="C162" s="119"/>
      <c r="D162" s="26" t="s">
        <v>28</v>
      </c>
      <c r="E162" s="25"/>
      <c r="F162" s="24"/>
      <c r="G162" s="13"/>
      <c r="H162" s="14"/>
    </row>
    <row r="163" spans="2:8" ht="15">
      <c r="B163" s="116"/>
      <c r="C163" s="119"/>
      <c r="D163" s="27" t="s">
        <v>29</v>
      </c>
      <c r="E163" s="28"/>
      <c r="F163" s="24"/>
      <c r="G163" s="13"/>
      <c r="H163" s="14"/>
    </row>
    <row r="164" spans="2:8" ht="15">
      <c r="B164" s="116" t="s">
        <v>235</v>
      </c>
      <c r="C164" s="120">
        <f>C160+1</f>
        <v>90</v>
      </c>
      <c r="D164" s="29" t="s">
        <v>30</v>
      </c>
      <c r="E164" s="32" t="s">
        <v>31</v>
      </c>
      <c r="F164" s="24">
        <v>15</v>
      </c>
      <c r="G164" s="13"/>
      <c r="H164" s="14"/>
    </row>
    <row r="165" spans="2:8" ht="15">
      <c r="B165" s="116" t="s">
        <v>235</v>
      </c>
      <c r="C165" s="120">
        <f aca="true" t="shared" si="0" ref="C165:C171">C164+1</f>
        <v>91</v>
      </c>
      <c r="D165" s="29" t="s">
        <v>66</v>
      </c>
      <c r="E165" s="32" t="s">
        <v>31</v>
      </c>
      <c r="F165" s="24">
        <v>9</v>
      </c>
      <c r="G165" s="13"/>
      <c r="H165" s="14"/>
    </row>
    <row r="166" spans="2:8" ht="15">
      <c r="B166" s="116" t="s">
        <v>235</v>
      </c>
      <c r="C166" s="120">
        <f>C165+1</f>
        <v>92</v>
      </c>
      <c r="D166" s="29" t="s">
        <v>33</v>
      </c>
      <c r="E166" s="32" t="s">
        <v>31</v>
      </c>
      <c r="F166" s="24">
        <v>1</v>
      </c>
      <c r="G166" s="13"/>
      <c r="H166" s="14"/>
    </row>
    <row r="167" spans="2:8" ht="15">
      <c r="B167" s="116" t="s">
        <v>235</v>
      </c>
      <c r="C167" s="120">
        <f t="shared" si="0"/>
        <v>93</v>
      </c>
      <c r="D167" s="29" t="s">
        <v>34</v>
      </c>
      <c r="E167" s="32" t="s">
        <v>31</v>
      </c>
      <c r="F167" s="24">
        <v>1</v>
      </c>
      <c r="G167" s="13"/>
      <c r="H167" s="14"/>
    </row>
    <row r="168" spans="2:8" ht="25.5">
      <c r="B168" s="116" t="s">
        <v>235</v>
      </c>
      <c r="C168" s="120">
        <f>C167+1</f>
        <v>94</v>
      </c>
      <c r="D168" s="29" t="s">
        <v>67</v>
      </c>
      <c r="E168" s="32" t="s">
        <v>31</v>
      </c>
      <c r="F168" s="24">
        <v>22</v>
      </c>
      <c r="G168" s="13"/>
      <c r="H168" s="14"/>
    </row>
    <row r="169" spans="2:8" ht="15">
      <c r="B169" s="116" t="s">
        <v>235</v>
      </c>
      <c r="C169" s="120">
        <f t="shared" si="0"/>
        <v>95</v>
      </c>
      <c r="D169" s="29" t="s">
        <v>68</v>
      </c>
      <c r="E169" s="32" t="s">
        <v>31</v>
      </c>
      <c r="F169" s="24">
        <v>19</v>
      </c>
      <c r="G169" s="13"/>
      <c r="H169" s="14"/>
    </row>
    <row r="170" spans="2:8" ht="15">
      <c r="B170" s="116" t="s">
        <v>235</v>
      </c>
      <c r="C170" s="120">
        <f t="shared" si="0"/>
        <v>96</v>
      </c>
      <c r="D170" s="29" t="s">
        <v>69</v>
      </c>
      <c r="E170" s="32" t="s">
        <v>31</v>
      </c>
      <c r="F170" s="24">
        <v>13</v>
      </c>
      <c r="G170" s="13"/>
      <c r="H170" s="14"/>
    </row>
    <row r="171" spans="2:8" ht="15">
      <c r="B171" s="116" t="s">
        <v>235</v>
      </c>
      <c r="C171" s="120">
        <f t="shared" si="0"/>
        <v>97</v>
      </c>
      <c r="D171" s="29" t="s">
        <v>111</v>
      </c>
      <c r="E171" s="32" t="s">
        <v>31</v>
      </c>
      <c r="F171" s="24">
        <v>1</v>
      </c>
      <c r="G171" s="13"/>
      <c r="H171" s="14"/>
    </row>
    <row r="172" spans="2:8" ht="15">
      <c r="B172" s="116"/>
      <c r="C172" s="117"/>
      <c r="D172" s="33" t="s">
        <v>51</v>
      </c>
      <c r="E172" s="1"/>
      <c r="F172" s="24"/>
      <c r="G172" s="13"/>
      <c r="H172" s="14"/>
    </row>
    <row r="173" spans="2:8" ht="15">
      <c r="B173" s="116" t="s">
        <v>235</v>
      </c>
      <c r="C173" s="117">
        <f>C171+1</f>
        <v>98</v>
      </c>
      <c r="D173" s="23" t="s">
        <v>94</v>
      </c>
      <c r="E173" s="1" t="s">
        <v>31</v>
      </c>
      <c r="F173" s="24">
        <v>1</v>
      </c>
      <c r="G173" s="13"/>
      <c r="H173" s="14"/>
    </row>
    <row r="174" spans="2:8" ht="15">
      <c r="B174" s="116"/>
      <c r="C174" s="117"/>
      <c r="D174" s="33" t="s">
        <v>108</v>
      </c>
      <c r="E174" s="1"/>
      <c r="F174" s="24"/>
      <c r="G174" s="13"/>
      <c r="H174" s="14"/>
    </row>
    <row r="175" spans="2:8" ht="15.75" thickBot="1">
      <c r="B175" s="123" t="s">
        <v>235</v>
      </c>
      <c r="C175" s="124">
        <f>C173+1</f>
        <v>99</v>
      </c>
      <c r="D175" s="34" t="s">
        <v>107</v>
      </c>
      <c r="E175" s="35" t="s">
        <v>106</v>
      </c>
      <c r="F175" s="36">
        <v>19.7</v>
      </c>
      <c r="G175" s="37"/>
      <c r="H175" s="38"/>
    </row>
    <row r="176" spans="2:8" ht="25.5" customHeight="1" thickBot="1">
      <c r="B176" s="121"/>
      <c r="C176" s="122"/>
      <c r="D176" s="57"/>
      <c r="E176" s="58"/>
      <c r="F176" s="59"/>
      <c r="G176" s="82" t="s">
        <v>387</v>
      </c>
      <c r="H176" s="81">
        <f>SUM(H142:H175)</f>
        <v>0</v>
      </c>
    </row>
    <row r="177" ht="15.75" thickBot="1"/>
    <row r="178" spans="2:8" ht="15.75" thickBot="1">
      <c r="B178" s="52"/>
      <c r="C178" s="53"/>
      <c r="D178" s="54"/>
      <c r="E178" s="55"/>
      <c r="F178" s="39"/>
      <c r="G178" s="39" t="s">
        <v>236</v>
      </c>
      <c r="H178" s="56">
        <f>H33</f>
        <v>0</v>
      </c>
    </row>
    <row r="179" spans="2:8" ht="15.75" thickBot="1">
      <c r="B179" s="52"/>
      <c r="C179" s="53"/>
      <c r="D179" s="54"/>
      <c r="E179" s="55"/>
      <c r="F179" s="39"/>
      <c r="G179" s="39" t="s">
        <v>237</v>
      </c>
      <c r="H179" s="56">
        <f>H88</f>
        <v>0</v>
      </c>
    </row>
    <row r="180" spans="2:8" ht="15.75" thickBot="1">
      <c r="B180" s="52"/>
      <c r="C180" s="53"/>
      <c r="D180" s="54"/>
      <c r="E180" s="55"/>
      <c r="F180" s="39"/>
      <c r="G180" s="39" t="s">
        <v>238</v>
      </c>
      <c r="H180" s="56">
        <f>H139</f>
        <v>0</v>
      </c>
    </row>
    <row r="181" spans="2:8" ht="15.75" thickBot="1">
      <c r="B181" s="52"/>
      <c r="C181" s="53"/>
      <c r="D181" s="54"/>
      <c r="E181" s="55"/>
      <c r="F181" s="39"/>
      <c r="G181" s="39" t="s">
        <v>387</v>
      </c>
      <c r="H181" s="56">
        <f>H176</f>
        <v>0</v>
      </c>
    </row>
    <row r="182" spans="2:8" ht="15.75" thickBot="1">
      <c r="B182" s="45"/>
      <c r="C182" s="46"/>
      <c r="D182" s="46"/>
      <c r="E182" s="46"/>
      <c r="F182" s="47"/>
      <c r="G182" s="47" t="s">
        <v>239</v>
      </c>
      <c r="H182" s="40">
        <f>SUM(H178:H181)</f>
        <v>0</v>
      </c>
    </row>
  </sheetData>
  <sheetProtection/>
  <mergeCells count="6">
    <mergeCell ref="F4:F5"/>
    <mergeCell ref="G4:G5"/>
    <mergeCell ref="D2:E2"/>
    <mergeCell ref="B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rowBreaks count="3" manualBreakCount="3">
    <brk id="33" max="255" man="1"/>
    <brk id="88" max="255" man="1"/>
    <brk id="1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93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3.8515625" style="7" customWidth="1"/>
    <col min="2" max="2" width="5.57421875" style="113" customWidth="1"/>
    <col min="3" max="3" width="5.8515625" style="112" customWidth="1"/>
    <col min="4" max="4" width="52.8515625" style="7" customWidth="1"/>
    <col min="5" max="5" width="12.28125" style="7" customWidth="1"/>
    <col min="6" max="6" width="9.421875" style="7" bestFit="1" customWidth="1"/>
    <col min="7" max="7" width="11.140625" style="7" customWidth="1"/>
    <col min="8" max="8" width="10.7109375" style="7" customWidth="1"/>
    <col min="9" max="9" width="36.8515625" style="7" customWidth="1"/>
    <col min="10" max="10" width="8.421875" style="7" customWidth="1"/>
    <col min="11" max="16384" width="9.140625" style="7" customWidth="1"/>
  </cols>
  <sheetData>
    <row r="1" ht="20.25">
      <c r="D1" s="2" t="s">
        <v>388</v>
      </c>
    </row>
    <row r="2" ht="15">
      <c r="D2" s="85" t="s">
        <v>234</v>
      </c>
    </row>
    <row r="3" ht="15.75" thickBot="1">
      <c r="D3" s="85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242</v>
      </c>
      <c r="C8" s="117">
        <f>1</f>
        <v>1</v>
      </c>
      <c r="D8" s="90" t="s">
        <v>85</v>
      </c>
      <c r="E8" s="66" t="s">
        <v>8</v>
      </c>
      <c r="F8" s="17">
        <v>4</v>
      </c>
      <c r="G8" s="13"/>
      <c r="H8" s="14"/>
    </row>
    <row r="9" spans="2:8" ht="15">
      <c r="B9" s="116" t="s">
        <v>242</v>
      </c>
      <c r="C9" s="117">
        <f>C8+1</f>
        <v>2</v>
      </c>
      <c r="D9" s="90" t="s">
        <v>86</v>
      </c>
      <c r="E9" s="66" t="s">
        <v>8</v>
      </c>
      <c r="F9" s="17">
        <v>4</v>
      </c>
      <c r="G9" s="13"/>
      <c r="H9" s="14"/>
    </row>
    <row r="10" spans="2:8" ht="15">
      <c r="B10" s="116" t="s">
        <v>242</v>
      </c>
      <c r="C10" s="117">
        <f>C9+1</f>
        <v>3</v>
      </c>
      <c r="D10" s="90" t="s">
        <v>87</v>
      </c>
      <c r="E10" s="66" t="s">
        <v>31</v>
      </c>
      <c r="F10" s="17">
        <v>5</v>
      </c>
      <c r="G10" s="13"/>
      <c r="H10" s="14"/>
    </row>
    <row r="11" spans="2:8" ht="15">
      <c r="B11" s="116"/>
      <c r="C11" s="117"/>
      <c r="D11" s="90"/>
      <c r="E11" s="66"/>
      <c r="F11" s="17"/>
      <c r="G11" s="13"/>
      <c r="H11" s="14"/>
    </row>
    <row r="12" spans="2:8" ht="15">
      <c r="B12" s="116"/>
      <c r="C12" s="117"/>
      <c r="D12" s="89" t="s">
        <v>52</v>
      </c>
      <c r="E12" s="66"/>
      <c r="F12" s="17"/>
      <c r="G12" s="13"/>
      <c r="H12" s="14"/>
    </row>
    <row r="13" spans="2:8" ht="30">
      <c r="B13" s="116" t="s">
        <v>242</v>
      </c>
      <c r="C13" s="117">
        <f>C10+1</f>
        <v>4</v>
      </c>
      <c r="D13" s="90" t="s">
        <v>226</v>
      </c>
      <c r="E13" s="66" t="s">
        <v>227</v>
      </c>
      <c r="F13" s="19">
        <v>1405</v>
      </c>
      <c r="G13" s="13"/>
      <c r="H13" s="14"/>
    </row>
    <row r="14" spans="2:8" ht="30">
      <c r="B14" s="116" t="s">
        <v>242</v>
      </c>
      <c r="C14" s="117">
        <f>C13+1</f>
        <v>5</v>
      </c>
      <c r="D14" s="90" t="s">
        <v>53</v>
      </c>
      <c r="E14" s="66" t="s">
        <v>227</v>
      </c>
      <c r="F14" s="19">
        <v>76</v>
      </c>
      <c r="G14" s="13"/>
      <c r="H14" s="14"/>
    </row>
    <row r="15" spans="2:8" ht="30">
      <c r="B15" s="116" t="s">
        <v>242</v>
      </c>
      <c r="C15" s="117">
        <f>C14+1</f>
        <v>6</v>
      </c>
      <c r="D15" s="90" t="s">
        <v>155</v>
      </c>
      <c r="E15" s="66" t="s">
        <v>228</v>
      </c>
      <c r="F15" s="19">
        <v>64</v>
      </c>
      <c r="G15" s="13"/>
      <c r="H15" s="14"/>
    </row>
    <row r="16" spans="2:8" ht="15">
      <c r="B16" s="116"/>
      <c r="C16" s="118"/>
      <c r="D16" s="91" t="s">
        <v>83</v>
      </c>
      <c r="E16" s="13"/>
      <c r="F16" s="17"/>
      <c r="G16" s="13"/>
      <c r="H16" s="14"/>
    </row>
    <row r="17" spans="2:8" ht="18">
      <c r="B17" s="116" t="s">
        <v>242</v>
      </c>
      <c r="C17" s="117">
        <f>C15+1</f>
        <v>7</v>
      </c>
      <c r="D17" s="31" t="s">
        <v>84</v>
      </c>
      <c r="E17" s="66" t="s">
        <v>229</v>
      </c>
      <c r="F17" s="17">
        <v>2153</v>
      </c>
      <c r="G17" s="13"/>
      <c r="H17" s="14"/>
    </row>
    <row r="18" spans="2:8" ht="15">
      <c r="B18" s="116" t="s">
        <v>242</v>
      </c>
      <c r="C18" s="117">
        <f>C17+1</f>
        <v>8</v>
      </c>
      <c r="D18" s="31" t="s">
        <v>81</v>
      </c>
      <c r="E18" s="66" t="s">
        <v>31</v>
      </c>
      <c r="F18" s="17">
        <v>20</v>
      </c>
      <c r="G18" s="13"/>
      <c r="H18" s="14"/>
    </row>
    <row r="19" spans="2:8" ht="15">
      <c r="B19" s="116"/>
      <c r="C19" s="117"/>
      <c r="D19" s="92"/>
      <c r="E19" s="66"/>
      <c r="F19" s="24"/>
      <c r="G19" s="13"/>
      <c r="H19" s="14"/>
    </row>
    <row r="20" spans="2:8" ht="15">
      <c r="B20" s="116"/>
      <c r="C20" s="119"/>
      <c r="D20" s="93" t="s">
        <v>104</v>
      </c>
      <c r="E20" s="25"/>
      <c r="F20" s="24"/>
      <c r="G20" s="13"/>
      <c r="H20" s="14"/>
    </row>
    <row r="21" spans="2:8" ht="15">
      <c r="B21" s="116"/>
      <c r="C21" s="119"/>
      <c r="D21" s="78" t="s">
        <v>22</v>
      </c>
      <c r="E21" s="25"/>
      <c r="F21" s="24"/>
      <c r="G21" s="13"/>
      <c r="H21" s="14"/>
    </row>
    <row r="22" spans="2:8" ht="60">
      <c r="B22" s="116"/>
      <c r="C22" s="119"/>
      <c r="D22" s="94" t="s">
        <v>118</v>
      </c>
      <c r="E22" s="25"/>
      <c r="F22" s="24"/>
      <c r="G22" s="13"/>
      <c r="H22" s="14"/>
    </row>
    <row r="23" spans="2:8" ht="15">
      <c r="B23" s="116" t="s">
        <v>242</v>
      </c>
      <c r="C23" s="119">
        <f>C18+1</f>
        <v>9</v>
      </c>
      <c r="D23" s="31" t="s">
        <v>50</v>
      </c>
      <c r="E23" s="25" t="s">
        <v>23</v>
      </c>
      <c r="F23" s="24">
        <v>145.2</v>
      </c>
      <c r="G23" s="13"/>
      <c r="H23" s="14"/>
    </row>
    <row r="24" spans="2:8" ht="15">
      <c r="B24" s="116" t="s">
        <v>242</v>
      </c>
      <c r="C24" s="119">
        <f>C23+1</f>
        <v>10</v>
      </c>
      <c r="D24" s="78" t="s">
        <v>24</v>
      </c>
      <c r="E24" s="25" t="s">
        <v>23</v>
      </c>
      <c r="F24" s="24">
        <v>53.2</v>
      </c>
      <c r="G24" s="13"/>
      <c r="H24" s="14"/>
    </row>
    <row r="25" spans="2:8" ht="60">
      <c r="B25" s="116"/>
      <c r="C25" s="119"/>
      <c r="D25" s="94" t="s">
        <v>120</v>
      </c>
      <c r="E25" s="25"/>
      <c r="F25" s="24"/>
      <c r="G25" s="13"/>
      <c r="H25" s="14"/>
    </row>
    <row r="26" spans="2:8" ht="15">
      <c r="B26" s="116" t="s">
        <v>242</v>
      </c>
      <c r="C26" s="119">
        <f>C24+1</f>
        <v>11</v>
      </c>
      <c r="D26" s="31" t="s">
        <v>50</v>
      </c>
      <c r="E26" s="25" t="s">
        <v>23</v>
      </c>
      <c r="F26" s="24">
        <v>25</v>
      </c>
      <c r="G26" s="13"/>
      <c r="H26" s="14"/>
    </row>
    <row r="27" spans="2:8" ht="45">
      <c r="B27" s="116"/>
      <c r="C27" s="119"/>
      <c r="D27" s="94" t="s">
        <v>70</v>
      </c>
      <c r="E27" s="25"/>
      <c r="F27" s="24"/>
      <c r="G27" s="13"/>
      <c r="H27" s="14"/>
    </row>
    <row r="28" spans="2:8" ht="15">
      <c r="B28" s="116" t="s">
        <v>242</v>
      </c>
      <c r="C28" s="120">
        <f>C26+1</f>
        <v>12</v>
      </c>
      <c r="D28" s="78" t="s">
        <v>57</v>
      </c>
      <c r="E28" s="25" t="s">
        <v>23</v>
      </c>
      <c r="F28" s="24">
        <v>326</v>
      </c>
      <c r="G28" s="13"/>
      <c r="H28" s="14"/>
    </row>
    <row r="29" spans="2:8" ht="45">
      <c r="B29" s="116"/>
      <c r="C29" s="120"/>
      <c r="D29" s="94" t="s">
        <v>71</v>
      </c>
      <c r="E29" s="25"/>
      <c r="F29" s="24"/>
      <c r="G29" s="13"/>
      <c r="H29" s="14"/>
    </row>
    <row r="30" spans="2:8" ht="15">
      <c r="B30" s="116" t="s">
        <v>242</v>
      </c>
      <c r="C30" s="120">
        <f>C28+1</f>
        <v>13</v>
      </c>
      <c r="D30" s="78" t="s">
        <v>56</v>
      </c>
      <c r="E30" s="25" t="s">
        <v>23</v>
      </c>
      <c r="F30" s="24">
        <v>63.5</v>
      </c>
      <c r="G30" s="13"/>
      <c r="H30" s="14"/>
    </row>
    <row r="31" spans="2:8" ht="15">
      <c r="B31" s="116" t="s">
        <v>242</v>
      </c>
      <c r="C31" s="120">
        <f>C30+1</f>
        <v>14</v>
      </c>
      <c r="D31" s="78" t="s">
        <v>24</v>
      </c>
      <c r="E31" s="25" t="s">
        <v>23</v>
      </c>
      <c r="F31" s="24">
        <v>91.5</v>
      </c>
      <c r="G31" s="13"/>
      <c r="H31" s="14"/>
    </row>
    <row r="32" spans="2:8" ht="15.75" thickBot="1">
      <c r="B32" s="116" t="s">
        <v>242</v>
      </c>
      <c r="C32" s="120">
        <f>C31+1</f>
        <v>15</v>
      </c>
      <c r="D32" s="78" t="s">
        <v>58</v>
      </c>
      <c r="E32" s="25" t="s">
        <v>23</v>
      </c>
      <c r="F32" s="24">
        <v>126.5</v>
      </c>
      <c r="G32" s="13"/>
      <c r="H32" s="14"/>
    </row>
    <row r="33" spans="2:8" ht="25.5" customHeight="1" thickBot="1">
      <c r="B33" s="121"/>
      <c r="C33" s="122"/>
      <c r="D33" s="57"/>
      <c r="E33" s="58"/>
      <c r="F33" s="59"/>
      <c r="G33" s="82" t="s">
        <v>243</v>
      </c>
      <c r="H33" s="81">
        <f>SUM(H7:H32)</f>
        <v>0</v>
      </c>
    </row>
    <row r="34" spans="2:8" ht="15">
      <c r="B34" s="116"/>
      <c r="C34" s="120"/>
      <c r="D34" s="78" t="s">
        <v>26</v>
      </c>
      <c r="E34" s="25"/>
      <c r="F34" s="24"/>
      <c r="G34" s="13"/>
      <c r="H34" s="14"/>
    </row>
    <row r="35" spans="2:8" ht="45">
      <c r="B35" s="116"/>
      <c r="C35" s="120"/>
      <c r="D35" s="94" t="s">
        <v>98</v>
      </c>
      <c r="E35" s="95"/>
      <c r="F35" s="24"/>
      <c r="G35" s="13"/>
      <c r="H35" s="14"/>
    </row>
    <row r="36" spans="2:8" ht="15">
      <c r="B36" s="116" t="s">
        <v>242</v>
      </c>
      <c r="C36" s="120">
        <f>C32+1</f>
        <v>16</v>
      </c>
      <c r="D36" s="78" t="s">
        <v>56</v>
      </c>
      <c r="E36" s="95" t="s">
        <v>2</v>
      </c>
      <c r="F36" s="24">
        <v>1</v>
      </c>
      <c r="G36" s="13"/>
      <c r="H36" s="14"/>
    </row>
    <row r="37" spans="2:8" ht="45">
      <c r="B37" s="116"/>
      <c r="C37" s="120"/>
      <c r="D37" s="94" t="s">
        <v>99</v>
      </c>
      <c r="E37" s="95"/>
      <c r="F37" s="24"/>
      <c r="G37" s="13"/>
      <c r="H37" s="14"/>
    </row>
    <row r="38" spans="2:8" ht="15">
      <c r="B38" s="116" t="s">
        <v>242</v>
      </c>
      <c r="C38" s="120">
        <f>C36+1</f>
        <v>17</v>
      </c>
      <c r="D38" s="78" t="s">
        <v>57</v>
      </c>
      <c r="E38" s="95" t="s">
        <v>2</v>
      </c>
      <c r="F38" s="24">
        <v>13</v>
      </c>
      <c r="G38" s="13"/>
      <c r="H38" s="14"/>
    </row>
    <row r="39" spans="2:8" ht="15">
      <c r="B39" s="116" t="s">
        <v>242</v>
      </c>
      <c r="C39" s="120">
        <f>C38+1</f>
        <v>18</v>
      </c>
      <c r="D39" s="78" t="s">
        <v>58</v>
      </c>
      <c r="E39" s="95" t="s">
        <v>2</v>
      </c>
      <c r="F39" s="24">
        <v>7</v>
      </c>
      <c r="G39" s="13"/>
      <c r="H39" s="14"/>
    </row>
    <row r="40" spans="2:8" ht="30">
      <c r="B40" s="116"/>
      <c r="C40" s="119"/>
      <c r="D40" s="94" t="s">
        <v>178</v>
      </c>
      <c r="E40" s="25"/>
      <c r="F40" s="24"/>
      <c r="G40" s="13"/>
      <c r="H40" s="14"/>
    </row>
    <row r="41" spans="2:8" ht="15">
      <c r="B41" s="116" t="s">
        <v>242</v>
      </c>
      <c r="C41" s="119">
        <f>C39+1</f>
        <v>19</v>
      </c>
      <c r="D41" s="31" t="s">
        <v>50</v>
      </c>
      <c r="E41" s="25" t="s">
        <v>2</v>
      </c>
      <c r="F41" s="24">
        <v>1</v>
      </c>
      <c r="G41" s="13"/>
      <c r="H41" s="14"/>
    </row>
    <row r="42" spans="2:8" ht="15">
      <c r="B42" s="116" t="s">
        <v>242</v>
      </c>
      <c r="C42" s="119">
        <f>C41+1</f>
        <v>20</v>
      </c>
      <c r="D42" s="31" t="s">
        <v>24</v>
      </c>
      <c r="E42" s="25" t="s">
        <v>2</v>
      </c>
      <c r="F42" s="24">
        <v>2</v>
      </c>
      <c r="G42" s="13"/>
      <c r="H42" s="14"/>
    </row>
    <row r="43" spans="2:8" ht="45">
      <c r="B43" s="116" t="s">
        <v>242</v>
      </c>
      <c r="C43" s="119">
        <f>C42+1</f>
        <v>21</v>
      </c>
      <c r="D43" s="94" t="s">
        <v>114</v>
      </c>
      <c r="E43" s="25" t="s">
        <v>2</v>
      </c>
      <c r="F43" s="24">
        <v>1</v>
      </c>
      <c r="G43" s="13"/>
      <c r="H43" s="14"/>
    </row>
    <row r="44" spans="2:8" ht="30">
      <c r="B44" s="116" t="s">
        <v>242</v>
      </c>
      <c r="C44" s="119">
        <f>C43+1</f>
        <v>22</v>
      </c>
      <c r="D44" s="94" t="s">
        <v>113</v>
      </c>
      <c r="E44" s="25" t="s">
        <v>2</v>
      </c>
      <c r="F44" s="24">
        <v>1</v>
      </c>
      <c r="G44" s="13"/>
      <c r="H44" s="14"/>
    </row>
    <row r="45" spans="2:8" ht="15">
      <c r="B45" s="116"/>
      <c r="C45" s="119"/>
      <c r="D45" s="94"/>
      <c r="E45" s="25"/>
      <c r="F45" s="24"/>
      <c r="G45" s="13"/>
      <c r="H45" s="14"/>
    </row>
    <row r="46" spans="2:8" ht="15">
      <c r="B46" s="116"/>
      <c r="C46" s="119"/>
      <c r="D46" s="78" t="s">
        <v>75</v>
      </c>
      <c r="E46" s="95"/>
      <c r="F46" s="24"/>
      <c r="G46" s="13"/>
      <c r="H46" s="14"/>
    </row>
    <row r="47" spans="2:8" ht="15">
      <c r="B47" s="116"/>
      <c r="C47" s="119"/>
      <c r="D47" s="94" t="s">
        <v>92</v>
      </c>
      <c r="E47" s="25"/>
      <c r="F47" s="24"/>
      <c r="G47" s="13"/>
      <c r="H47" s="14"/>
    </row>
    <row r="48" spans="2:8" ht="15">
      <c r="B48" s="116"/>
      <c r="C48" s="119"/>
      <c r="D48" s="91" t="s">
        <v>89</v>
      </c>
      <c r="E48" s="25"/>
      <c r="F48" s="24"/>
      <c r="G48" s="13"/>
      <c r="H48" s="14"/>
    </row>
    <row r="49" spans="2:8" ht="18">
      <c r="B49" s="116" t="s">
        <v>242</v>
      </c>
      <c r="C49" s="119">
        <f>C44+1</f>
        <v>23</v>
      </c>
      <c r="D49" s="31" t="s">
        <v>230</v>
      </c>
      <c r="E49" s="25" t="s">
        <v>8</v>
      </c>
      <c r="F49" s="24">
        <v>20</v>
      </c>
      <c r="G49" s="13"/>
      <c r="H49" s="14"/>
    </row>
    <row r="50" spans="2:8" ht="18">
      <c r="B50" s="116" t="s">
        <v>242</v>
      </c>
      <c r="C50" s="119">
        <f>C49+1</f>
        <v>24</v>
      </c>
      <c r="D50" s="31" t="s">
        <v>231</v>
      </c>
      <c r="E50" s="25" t="s">
        <v>8</v>
      </c>
      <c r="F50" s="24">
        <v>20</v>
      </c>
      <c r="G50" s="13"/>
      <c r="H50" s="14"/>
    </row>
    <row r="51" spans="2:8" ht="15">
      <c r="B51" s="116"/>
      <c r="C51" s="119"/>
      <c r="D51" s="94" t="s">
        <v>79</v>
      </c>
      <c r="E51" s="25"/>
      <c r="F51" s="24"/>
      <c r="G51" s="13"/>
      <c r="H51" s="14"/>
    </row>
    <row r="52" spans="2:8" ht="15">
      <c r="B52" s="116"/>
      <c r="C52" s="119"/>
      <c r="D52" s="91" t="s">
        <v>89</v>
      </c>
      <c r="E52" s="25"/>
      <c r="F52" s="24"/>
      <c r="G52" s="13"/>
      <c r="H52" s="14"/>
    </row>
    <row r="53" spans="2:8" ht="18">
      <c r="B53" s="116" t="s">
        <v>242</v>
      </c>
      <c r="C53" s="119">
        <f>C50+1</f>
        <v>25</v>
      </c>
      <c r="D53" s="31" t="s">
        <v>232</v>
      </c>
      <c r="E53" s="25" t="s">
        <v>8</v>
      </c>
      <c r="F53" s="24">
        <v>2</v>
      </c>
      <c r="G53" s="13"/>
      <c r="H53" s="14"/>
    </row>
    <row r="54" spans="2:8" ht="15">
      <c r="B54" s="116"/>
      <c r="C54" s="119"/>
      <c r="D54" s="31" t="s">
        <v>95</v>
      </c>
      <c r="E54" s="25"/>
      <c r="F54" s="24"/>
      <c r="G54" s="13"/>
      <c r="H54" s="14"/>
    </row>
    <row r="55" spans="2:8" ht="15">
      <c r="B55" s="116" t="s">
        <v>242</v>
      </c>
      <c r="C55" s="119">
        <f>C53+1</f>
        <v>26</v>
      </c>
      <c r="D55" s="31" t="s">
        <v>109</v>
      </c>
      <c r="E55" s="25" t="s">
        <v>8</v>
      </c>
      <c r="F55" s="24">
        <v>4</v>
      </c>
      <c r="G55" s="13"/>
      <c r="H55" s="14"/>
    </row>
    <row r="56" spans="2:8" ht="15">
      <c r="B56" s="116"/>
      <c r="C56" s="119"/>
      <c r="D56" s="94" t="s">
        <v>90</v>
      </c>
      <c r="E56" s="25"/>
      <c r="F56" s="24"/>
      <c r="G56" s="13"/>
      <c r="H56" s="14"/>
    </row>
    <row r="57" spans="2:8" ht="15">
      <c r="B57" s="116"/>
      <c r="C57" s="120"/>
      <c r="D57" s="94" t="s">
        <v>74</v>
      </c>
      <c r="E57" s="95"/>
      <c r="F57" s="24"/>
      <c r="G57" s="13"/>
      <c r="H57" s="14"/>
    </row>
    <row r="58" spans="2:8" ht="15">
      <c r="B58" s="116" t="s">
        <v>242</v>
      </c>
      <c r="C58" s="120">
        <f>C55+1</f>
        <v>27</v>
      </c>
      <c r="D58" s="78" t="s">
        <v>112</v>
      </c>
      <c r="E58" s="95" t="s">
        <v>8</v>
      </c>
      <c r="F58" s="24">
        <v>2</v>
      </c>
      <c r="G58" s="13"/>
      <c r="H58" s="14"/>
    </row>
    <row r="59" spans="2:8" ht="15">
      <c r="B59" s="116" t="s">
        <v>242</v>
      </c>
      <c r="C59" s="120">
        <f>C58+1</f>
        <v>28</v>
      </c>
      <c r="D59" s="78" t="s">
        <v>61</v>
      </c>
      <c r="E59" s="95" t="s">
        <v>8</v>
      </c>
      <c r="F59" s="24">
        <v>20</v>
      </c>
      <c r="G59" s="13"/>
      <c r="H59" s="14"/>
    </row>
    <row r="60" spans="2:8" ht="15">
      <c r="B60" s="116" t="s">
        <v>242</v>
      </c>
      <c r="C60" s="120">
        <f>C59+1</f>
        <v>29</v>
      </c>
      <c r="D60" s="78" t="s">
        <v>72</v>
      </c>
      <c r="E60" s="95" t="s">
        <v>8</v>
      </c>
      <c r="F60" s="24">
        <v>26</v>
      </c>
      <c r="G60" s="13"/>
      <c r="H60" s="14"/>
    </row>
    <row r="61" spans="2:8" ht="15">
      <c r="B61" s="116" t="s">
        <v>242</v>
      </c>
      <c r="C61" s="120">
        <f>C60+1</f>
        <v>30</v>
      </c>
      <c r="D61" s="78" t="s">
        <v>73</v>
      </c>
      <c r="E61" s="95" t="s">
        <v>8</v>
      </c>
      <c r="F61" s="24">
        <v>17</v>
      </c>
      <c r="G61" s="13"/>
      <c r="H61" s="14"/>
    </row>
    <row r="62" spans="2:8" ht="15">
      <c r="B62" s="116"/>
      <c r="C62" s="120"/>
      <c r="D62" s="94" t="s">
        <v>91</v>
      </c>
      <c r="E62" s="95"/>
      <c r="F62" s="24"/>
      <c r="G62" s="13"/>
      <c r="H62" s="14"/>
    </row>
    <row r="63" spans="2:8" ht="15">
      <c r="B63" s="116" t="s">
        <v>242</v>
      </c>
      <c r="C63" s="120">
        <f>C61+1</f>
        <v>31</v>
      </c>
      <c r="D63" s="78" t="s">
        <v>64</v>
      </c>
      <c r="E63" s="95" t="s">
        <v>8</v>
      </c>
      <c r="F63" s="24">
        <v>24</v>
      </c>
      <c r="G63" s="13"/>
      <c r="H63" s="14"/>
    </row>
    <row r="64" spans="2:8" ht="15">
      <c r="B64" s="116"/>
      <c r="C64" s="120"/>
      <c r="D64" s="94" t="s">
        <v>162</v>
      </c>
      <c r="E64" s="95"/>
      <c r="F64" s="24"/>
      <c r="G64" s="13"/>
      <c r="H64" s="14"/>
    </row>
    <row r="65" spans="2:8" ht="15">
      <c r="B65" s="116" t="s">
        <v>242</v>
      </c>
      <c r="C65" s="120">
        <f>C63+1</f>
        <v>32</v>
      </c>
      <c r="D65" s="78" t="s">
        <v>152</v>
      </c>
      <c r="E65" s="95" t="s">
        <v>8</v>
      </c>
      <c r="F65" s="24">
        <v>3</v>
      </c>
      <c r="G65" s="13"/>
      <c r="H65" s="14"/>
    </row>
    <row r="66" spans="2:8" ht="15">
      <c r="B66" s="116" t="s">
        <v>242</v>
      </c>
      <c r="C66" s="120">
        <f>C65+1</f>
        <v>33</v>
      </c>
      <c r="D66" s="78" t="s">
        <v>179</v>
      </c>
      <c r="E66" s="95" t="s">
        <v>8</v>
      </c>
      <c r="F66" s="24">
        <v>3</v>
      </c>
      <c r="G66" s="13"/>
      <c r="H66" s="14"/>
    </row>
    <row r="67" spans="2:8" ht="15">
      <c r="B67" s="116"/>
      <c r="C67" s="120"/>
      <c r="D67" s="94" t="s">
        <v>92</v>
      </c>
      <c r="E67" s="95"/>
      <c r="F67" s="24"/>
      <c r="G67" s="13"/>
      <c r="H67" s="14"/>
    </row>
    <row r="68" spans="2:8" ht="15">
      <c r="B68" s="116"/>
      <c r="C68" s="120"/>
      <c r="D68" s="94" t="s">
        <v>93</v>
      </c>
      <c r="E68" s="95"/>
      <c r="F68" s="24"/>
      <c r="G68" s="13"/>
      <c r="H68" s="14"/>
    </row>
    <row r="69" spans="2:8" ht="33.75" thickBot="1">
      <c r="B69" s="116" t="s">
        <v>242</v>
      </c>
      <c r="C69" s="120">
        <f>C66+1</f>
        <v>34</v>
      </c>
      <c r="D69" s="78" t="s">
        <v>233</v>
      </c>
      <c r="E69" s="95"/>
      <c r="F69" s="24">
        <v>20</v>
      </c>
      <c r="G69" s="13"/>
      <c r="H69" s="14"/>
    </row>
    <row r="70" spans="2:8" ht="25.5" customHeight="1" thickBot="1">
      <c r="B70" s="121"/>
      <c r="C70" s="122"/>
      <c r="D70" s="57"/>
      <c r="E70" s="58"/>
      <c r="F70" s="59"/>
      <c r="G70" s="82" t="s">
        <v>244</v>
      </c>
      <c r="H70" s="81">
        <f>SUM(H35:H69)</f>
        <v>0</v>
      </c>
    </row>
    <row r="71" spans="2:8" ht="15">
      <c r="B71" s="116"/>
      <c r="C71" s="120"/>
      <c r="D71" s="78" t="s">
        <v>65</v>
      </c>
      <c r="E71" s="77"/>
      <c r="F71" s="24"/>
      <c r="G71" s="13"/>
      <c r="H71" s="14"/>
    </row>
    <row r="72" spans="2:9" ht="105">
      <c r="B72" s="116"/>
      <c r="C72" s="120"/>
      <c r="D72" s="94" t="s">
        <v>181</v>
      </c>
      <c r="E72" s="77"/>
      <c r="F72" s="24"/>
      <c r="G72" s="13"/>
      <c r="H72" s="14"/>
      <c r="I72" s="84"/>
    </row>
    <row r="73" spans="2:8" ht="45">
      <c r="B73" s="116" t="s">
        <v>242</v>
      </c>
      <c r="C73" s="119">
        <f>C69+1</f>
        <v>35</v>
      </c>
      <c r="D73" s="31" t="s">
        <v>125</v>
      </c>
      <c r="E73" s="25" t="s">
        <v>2</v>
      </c>
      <c r="F73" s="24">
        <v>1</v>
      </c>
      <c r="G73" s="13"/>
      <c r="H73" s="14"/>
    </row>
    <row r="74" spans="2:8" ht="15">
      <c r="B74" s="116" t="s">
        <v>242</v>
      </c>
      <c r="C74" s="119">
        <f>C73+1</f>
        <v>36</v>
      </c>
      <c r="D74" s="31" t="s">
        <v>124</v>
      </c>
      <c r="E74" s="25" t="s">
        <v>2</v>
      </c>
      <c r="F74" s="24">
        <v>1</v>
      </c>
      <c r="G74" s="13"/>
      <c r="H74" s="14"/>
    </row>
    <row r="75" spans="2:8" ht="15">
      <c r="B75" s="116"/>
      <c r="C75" s="119"/>
      <c r="D75" s="31"/>
      <c r="E75" s="25"/>
      <c r="F75" s="24"/>
      <c r="G75" s="13"/>
      <c r="H75" s="14"/>
    </row>
    <row r="76" spans="2:8" ht="15">
      <c r="B76" s="116"/>
      <c r="C76" s="119"/>
      <c r="D76" s="78" t="s">
        <v>28</v>
      </c>
      <c r="E76" s="25"/>
      <c r="F76" s="24"/>
      <c r="G76" s="13"/>
      <c r="H76" s="14"/>
    </row>
    <row r="77" spans="2:8" ht="15">
      <c r="B77" s="116"/>
      <c r="C77" s="119"/>
      <c r="D77" s="94" t="s">
        <v>29</v>
      </c>
      <c r="E77" s="25"/>
      <c r="F77" s="24"/>
      <c r="G77" s="13"/>
      <c r="H77" s="14"/>
    </row>
    <row r="78" spans="2:8" ht="15">
      <c r="B78" s="116" t="s">
        <v>242</v>
      </c>
      <c r="C78" s="120">
        <f>C74+1</f>
        <v>37</v>
      </c>
      <c r="D78" s="78" t="s">
        <v>30</v>
      </c>
      <c r="E78" s="95" t="s">
        <v>31</v>
      </c>
      <c r="F78" s="24">
        <v>2</v>
      </c>
      <c r="G78" s="13"/>
      <c r="H78" s="14"/>
    </row>
    <row r="79" spans="2:8" ht="15">
      <c r="B79" s="116" t="s">
        <v>242</v>
      </c>
      <c r="C79" s="120">
        <f>C78+1</f>
        <v>38</v>
      </c>
      <c r="D79" s="78" t="s">
        <v>66</v>
      </c>
      <c r="E79" s="95" t="s">
        <v>31</v>
      </c>
      <c r="F79" s="24">
        <v>2</v>
      </c>
      <c r="G79" s="13"/>
      <c r="H79" s="14"/>
    </row>
    <row r="80" spans="2:8" ht="15">
      <c r="B80" s="116" t="s">
        <v>242</v>
      </c>
      <c r="C80" s="120">
        <f>C79+1</f>
        <v>39</v>
      </c>
      <c r="D80" s="78" t="s">
        <v>33</v>
      </c>
      <c r="E80" s="95" t="s">
        <v>31</v>
      </c>
      <c r="F80" s="24">
        <v>2</v>
      </c>
      <c r="G80" s="13"/>
      <c r="H80" s="14"/>
    </row>
    <row r="81" spans="2:8" ht="15">
      <c r="B81" s="116" t="s">
        <v>242</v>
      </c>
      <c r="C81" s="120">
        <f>C80+1</f>
        <v>40</v>
      </c>
      <c r="D81" s="78" t="s">
        <v>34</v>
      </c>
      <c r="E81" s="95" t="s">
        <v>31</v>
      </c>
      <c r="F81" s="24">
        <v>1</v>
      </c>
      <c r="G81" s="13"/>
      <c r="H81" s="14"/>
    </row>
    <row r="82" spans="2:8" ht="30">
      <c r="B82" s="116" t="s">
        <v>242</v>
      </c>
      <c r="C82" s="120">
        <f>C81+1</f>
        <v>41</v>
      </c>
      <c r="D82" s="78" t="s">
        <v>67</v>
      </c>
      <c r="E82" s="95" t="s">
        <v>31</v>
      </c>
      <c r="F82" s="24">
        <v>24</v>
      </c>
      <c r="G82" s="13"/>
      <c r="H82" s="14"/>
    </row>
    <row r="83" spans="2:8" ht="15">
      <c r="B83" s="116" t="s">
        <v>242</v>
      </c>
      <c r="C83" s="120">
        <f>C82+1</f>
        <v>42</v>
      </c>
      <c r="D83" s="78" t="s">
        <v>69</v>
      </c>
      <c r="E83" s="95" t="s">
        <v>31</v>
      </c>
      <c r="F83" s="24">
        <v>19</v>
      </c>
      <c r="G83" s="13"/>
      <c r="H83" s="14"/>
    </row>
    <row r="84" spans="2:8" ht="15">
      <c r="B84" s="116" t="s">
        <v>242</v>
      </c>
      <c r="C84" s="117"/>
      <c r="D84" s="96" t="s">
        <v>51</v>
      </c>
      <c r="E84" s="66"/>
      <c r="F84" s="24"/>
      <c r="G84" s="13"/>
      <c r="H84" s="14"/>
    </row>
    <row r="85" spans="2:8" ht="15">
      <c r="B85" s="116" t="s">
        <v>242</v>
      </c>
      <c r="C85" s="117">
        <f>C83+1</f>
        <v>43</v>
      </c>
      <c r="D85" s="92" t="s">
        <v>94</v>
      </c>
      <c r="E85" s="66" t="s">
        <v>31</v>
      </c>
      <c r="F85" s="24">
        <v>1</v>
      </c>
      <c r="G85" s="13"/>
      <c r="H85" s="14"/>
    </row>
    <row r="86" spans="2:8" ht="15">
      <c r="B86" s="116"/>
      <c r="C86" s="117"/>
      <c r="D86" s="96" t="s">
        <v>108</v>
      </c>
      <c r="E86" s="66"/>
      <c r="F86" s="24"/>
      <c r="G86" s="13"/>
      <c r="H86" s="14"/>
    </row>
    <row r="87" spans="2:8" ht="15.75" thickBot="1">
      <c r="B87" s="123" t="s">
        <v>242</v>
      </c>
      <c r="C87" s="124">
        <f>C85+1</f>
        <v>44</v>
      </c>
      <c r="D87" s="97" t="s">
        <v>107</v>
      </c>
      <c r="E87" s="98" t="s">
        <v>106</v>
      </c>
      <c r="F87" s="36">
        <v>14</v>
      </c>
      <c r="G87" s="37"/>
      <c r="H87" s="38"/>
    </row>
    <row r="88" spans="2:8" ht="25.5" customHeight="1" thickBot="1">
      <c r="B88" s="121"/>
      <c r="C88" s="122"/>
      <c r="D88" s="57"/>
      <c r="E88" s="58"/>
      <c r="F88" s="59"/>
      <c r="G88" s="82" t="s">
        <v>389</v>
      </c>
      <c r="H88" s="81">
        <f>SUM(H72:H87)</f>
        <v>0</v>
      </c>
    </row>
    <row r="89" ht="15.75" thickBot="1"/>
    <row r="90" spans="2:8" ht="15.75" thickBot="1">
      <c r="B90" s="52"/>
      <c r="C90" s="53"/>
      <c r="D90" s="54"/>
      <c r="E90" s="55"/>
      <c r="F90" s="39"/>
      <c r="G90" s="39" t="s">
        <v>243</v>
      </c>
      <c r="H90" s="56">
        <f>H33</f>
        <v>0</v>
      </c>
    </row>
    <row r="91" spans="2:8" ht="15.75" thickBot="1">
      <c r="B91" s="52"/>
      <c r="C91" s="53"/>
      <c r="D91" s="54"/>
      <c r="E91" s="55"/>
      <c r="F91" s="39"/>
      <c r="G91" s="39" t="s">
        <v>244</v>
      </c>
      <c r="H91" s="56">
        <f>H70</f>
        <v>0</v>
      </c>
    </row>
    <row r="92" spans="2:8" ht="15.75" thickBot="1">
      <c r="B92" s="52"/>
      <c r="C92" s="53"/>
      <c r="D92" s="54"/>
      <c r="E92" s="55"/>
      <c r="F92" s="39"/>
      <c r="G92" s="39" t="s">
        <v>389</v>
      </c>
      <c r="H92" s="56">
        <f>H88</f>
        <v>0</v>
      </c>
    </row>
    <row r="93" spans="2:8" ht="15.75" thickBot="1">
      <c r="B93" s="45"/>
      <c r="C93" s="46"/>
      <c r="D93" s="46"/>
      <c r="E93" s="46"/>
      <c r="F93" s="47"/>
      <c r="G93" s="47" t="s">
        <v>245</v>
      </c>
      <c r="H93" s="40">
        <f>SUM(H90:H92)</f>
        <v>0</v>
      </c>
    </row>
  </sheetData>
  <sheetProtection/>
  <mergeCells count="5">
    <mergeCell ref="G4:G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2" manualBreakCount="2">
    <brk id="33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H71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2.7109375" style="7" customWidth="1"/>
    <col min="2" max="2" width="6.421875" style="113" customWidth="1"/>
    <col min="3" max="3" width="5.8515625" style="112" customWidth="1"/>
    <col min="4" max="4" width="51.140625" style="7" customWidth="1"/>
    <col min="5" max="5" width="12.140625" style="7" customWidth="1"/>
    <col min="6" max="6" width="8.00390625" style="7" bestFit="1" customWidth="1"/>
    <col min="7" max="7" width="11.00390625" style="7" customWidth="1"/>
    <col min="8" max="8" width="11.140625" style="7" customWidth="1"/>
    <col min="9" max="16384" width="9.140625" style="7" customWidth="1"/>
  </cols>
  <sheetData>
    <row r="1" ht="20.25">
      <c r="D1" s="2" t="s">
        <v>390</v>
      </c>
    </row>
    <row r="2" spans="4:5" ht="29.25" customHeight="1">
      <c r="D2" s="259" t="s">
        <v>241</v>
      </c>
      <c r="E2" s="259"/>
    </row>
    <row r="3" spans="4:5" ht="14.25" customHeight="1" thickBot="1">
      <c r="D3" s="5"/>
      <c r="E3" s="5"/>
    </row>
    <row r="4" spans="2:8" ht="15">
      <c r="B4" s="260" t="s">
        <v>196</v>
      </c>
      <c r="C4" s="261"/>
      <c r="D4" s="244" t="s">
        <v>197</v>
      </c>
      <c r="E4" s="244" t="s">
        <v>198</v>
      </c>
      <c r="F4" s="244" t="s">
        <v>199</v>
      </c>
      <c r="G4" s="244" t="s">
        <v>200</v>
      </c>
      <c r="H4" s="11" t="s">
        <v>201</v>
      </c>
    </row>
    <row r="5" spans="2:8" ht="15.75" thickBot="1">
      <c r="B5" s="262"/>
      <c r="C5" s="263"/>
      <c r="D5" s="258"/>
      <c r="E5" s="258"/>
      <c r="F5" s="258"/>
      <c r="G5" s="258"/>
      <c r="H5" s="12" t="s">
        <v>202</v>
      </c>
    </row>
    <row r="6" spans="2:8" ht="30">
      <c r="B6" s="114"/>
      <c r="C6" s="115"/>
      <c r="D6" s="87" t="s">
        <v>103</v>
      </c>
      <c r="E6" s="86"/>
      <c r="F6" s="62"/>
      <c r="G6" s="63"/>
      <c r="H6" s="64"/>
    </row>
    <row r="7" spans="2:8" ht="15">
      <c r="B7" s="116"/>
      <c r="C7" s="117"/>
      <c r="D7" s="89" t="s">
        <v>76</v>
      </c>
      <c r="E7" s="66"/>
      <c r="F7" s="17"/>
      <c r="G7" s="13"/>
      <c r="H7" s="14"/>
    </row>
    <row r="8" spans="2:8" ht="15">
      <c r="B8" s="116" t="s">
        <v>248</v>
      </c>
      <c r="C8" s="117">
        <f>1</f>
        <v>1</v>
      </c>
      <c r="D8" s="90" t="s">
        <v>85</v>
      </c>
      <c r="E8" s="66" t="s">
        <v>8</v>
      </c>
      <c r="F8" s="17">
        <v>1</v>
      </c>
      <c r="G8" s="13"/>
      <c r="H8" s="14"/>
    </row>
    <row r="9" spans="2:8" ht="15">
      <c r="B9" s="116" t="s">
        <v>248</v>
      </c>
      <c r="C9" s="117">
        <f>C8+1</f>
        <v>2</v>
      </c>
      <c r="D9" s="90" t="s">
        <v>86</v>
      </c>
      <c r="E9" s="66" t="s">
        <v>8</v>
      </c>
      <c r="F9" s="17">
        <v>1</v>
      </c>
      <c r="G9" s="13"/>
      <c r="H9" s="14"/>
    </row>
    <row r="10" spans="2:8" ht="15">
      <c r="B10" s="116" t="s">
        <v>248</v>
      </c>
      <c r="C10" s="117">
        <f>C9+1</f>
        <v>3</v>
      </c>
      <c r="D10" s="90" t="s">
        <v>87</v>
      </c>
      <c r="E10" s="66" t="s">
        <v>31</v>
      </c>
      <c r="F10" s="17">
        <v>3</v>
      </c>
      <c r="G10" s="13"/>
      <c r="H10" s="14"/>
    </row>
    <row r="11" spans="2:8" ht="15">
      <c r="B11" s="116"/>
      <c r="C11" s="117"/>
      <c r="D11" s="90"/>
      <c r="E11" s="66"/>
      <c r="F11" s="17"/>
      <c r="G11" s="13"/>
      <c r="H11" s="14"/>
    </row>
    <row r="12" spans="2:8" ht="15">
      <c r="B12" s="116"/>
      <c r="C12" s="117"/>
      <c r="D12" s="89" t="s">
        <v>52</v>
      </c>
      <c r="E12" s="66"/>
      <c r="F12" s="17"/>
      <c r="G12" s="13"/>
      <c r="H12" s="14"/>
    </row>
    <row r="13" spans="2:8" ht="30">
      <c r="B13" s="116" t="s">
        <v>248</v>
      </c>
      <c r="C13" s="117">
        <f>C9+1</f>
        <v>3</v>
      </c>
      <c r="D13" s="90" t="s">
        <v>226</v>
      </c>
      <c r="E13" s="66" t="s">
        <v>227</v>
      </c>
      <c r="F13" s="19">
        <v>1150</v>
      </c>
      <c r="G13" s="13"/>
      <c r="H13" s="14"/>
    </row>
    <row r="14" spans="2:8" ht="30">
      <c r="B14" s="116" t="s">
        <v>248</v>
      </c>
      <c r="C14" s="117">
        <f>C13+1</f>
        <v>4</v>
      </c>
      <c r="D14" s="90" t="s">
        <v>53</v>
      </c>
      <c r="E14" s="66" t="s">
        <v>227</v>
      </c>
      <c r="F14" s="19">
        <v>38</v>
      </c>
      <c r="G14" s="13"/>
      <c r="H14" s="14"/>
    </row>
    <row r="15" spans="2:8" ht="30">
      <c r="B15" s="116" t="s">
        <v>248</v>
      </c>
      <c r="C15" s="117">
        <f>C14+1</f>
        <v>5</v>
      </c>
      <c r="D15" s="90" t="s">
        <v>155</v>
      </c>
      <c r="E15" s="66" t="s">
        <v>228</v>
      </c>
      <c r="F15" s="19">
        <v>88</v>
      </c>
      <c r="G15" s="13"/>
      <c r="H15" s="14"/>
    </row>
    <row r="16" spans="2:8" ht="15">
      <c r="B16" s="116"/>
      <c r="C16" s="118"/>
      <c r="D16" s="91" t="s">
        <v>83</v>
      </c>
      <c r="E16" s="13"/>
      <c r="F16" s="17"/>
      <c r="G16" s="13"/>
      <c r="H16" s="14"/>
    </row>
    <row r="17" spans="2:8" ht="18">
      <c r="B17" s="116" t="s">
        <v>248</v>
      </c>
      <c r="C17" s="117">
        <f>C15+1</f>
        <v>6</v>
      </c>
      <c r="D17" s="31" t="s">
        <v>84</v>
      </c>
      <c r="E17" s="66" t="s">
        <v>229</v>
      </c>
      <c r="F17" s="17">
        <v>357</v>
      </c>
      <c r="G17" s="13"/>
      <c r="H17" s="14"/>
    </row>
    <row r="18" spans="2:8" ht="15">
      <c r="B18" s="116" t="s">
        <v>248</v>
      </c>
      <c r="C18" s="117">
        <f>C17+1</f>
        <v>7</v>
      </c>
      <c r="D18" s="31" t="s">
        <v>81</v>
      </c>
      <c r="E18" s="66" t="s">
        <v>31</v>
      </c>
      <c r="F18" s="17">
        <v>17</v>
      </c>
      <c r="G18" s="13"/>
      <c r="H18" s="14"/>
    </row>
    <row r="19" spans="2:8" ht="15">
      <c r="B19" s="116"/>
      <c r="C19" s="117"/>
      <c r="D19" s="92"/>
      <c r="E19" s="66"/>
      <c r="F19" s="24"/>
      <c r="G19" s="13"/>
      <c r="H19" s="14"/>
    </row>
    <row r="20" spans="2:8" ht="15">
      <c r="B20" s="116"/>
      <c r="C20" s="119"/>
      <c r="D20" s="93" t="s">
        <v>104</v>
      </c>
      <c r="E20" s="25"/>
      <c r="F20" s="24"/>
      <c r="G20" s="13"/>
      <c r="H20" s="14"/>
    </row>
    <row r="21" spans="2:8" ht="15">
      <c r="B21" s="116"/>
      <c r="C21" s="119"/>
      <c r="D21" s="78" t="s">
        <v>22</v>
      </c>
      <c r="E21" s="25"/>
      <c r="F21" s="24"/>
      <c r="G21" s="13"/>
      <c r="H21" s="14"/>
    </row>
    <row r="22" spans="2:8" ht="60">
      <c r="B22" s="116"/>
      <c r="C22" s="119"/>
      <c r="D22" s="94" t="s">
        <v>119</v>
      </c>
      <c r="E22" s="25"/>
      <c r="F22" s="24"/>
      <c r="G22" s="13"/>
      <c r="H22" s="14"/>
    </row>
    <row r="23" spans="2:8" ht="15">
      <c r="B23" s="116" t="s">
        <v>248</v>
      </c>
      <c r="C23" s="119">
        <f>C18+1</f>
        <v>8</v>
      </c>
      <c r="D23" s="31" t="s">
        <v>50</v>
      </c>
      <c r="E23" s="25" t="s">
        <v>23</v>
      </c>
      <c r="F23" s="24">
        <v>126</v>
      </c>
      <c r="G23" s="13"/>
      <c r="H23" s="14"/>
    </row>
    <row r="24" spans="2:8" ht="15">
      <c r="B24" s="116" t="s">
        <v>248</v>
      </c>
      <c r="C24" s="119">
        <f>C23+1</f>
        <v>9</v>
      </c>
      <c r="D24" s="78" t="s">
        <v>24</v>
      </c>
      <c r="E24" s="25" t="s">
        <v>23</v>
      </c>
      <c r="F24" s="24">
        <v>48</v>
      </c>
      <c r="G24" s="13"/>
      <c r="H24" s="14"/>
    </row>
    <row r="25" spans="2:8" ht="60">
      <c r="B25" s="116"/>
      <c r="C25" s="119"/>
      <c r="D25" s="94" t="s">
        <v>70</v>
      </c>
      <c r="E25" s="25"/>
      <c r="F25" s="24"/>
      <c r="G25" s="13"/>
      <c r="H25" s="14"/>
    </row>
    <row r="26" spans="2:8" ht="15">
      <c r="B26" s="116" t="s">
        <v>248</v>
      </c>
      <c r="C26" s="120">
        <f>C24+1</f>
        <v>10</v>
      </c>
      <c r="D26" s="78" t="s">
        <v>50</v>
      </c>
      <c r="E26" s="25" t="s">
        <v>23</v>
      </c>
      <c r="F26" s="24">
        <v>24</v>
      </c>
      <c r="G26" s="13"/>
      <c r="H26" s="14"/>
    </row>
    <row r="27" spans="2:8" ht="15">
      <c r="B27" s="116" t="s">
        <v>248</v>
      </c>
      <c r="C27" s="120">
        <f>C26+1</f>
        <v>11</v>
      </c>
      <c r="D27" s="78" t="s">
        <v>24</v>
      </c>
      <c r="E27" s="25" t="s">
        <v>23</v>
      </c>
      <c r="F27" s="24">
        <v>369</v>
      </c>
      <c r="G27" s="13"/>
      <c r="H27" s="14"/>
    </row>
    <row r="28" spans="2:8" ht="15">
      <c r="B28" s="116" t="s">
        <v>248</v>
      </c>
      <c r="C28" s="120">
        <f>C27+1</f>
        <v>12</v>
      </c>
      <c r="D28" s="78" t="s">
        <v>27</v>
      </c>
      <c r="E28" s="25" t="s">
        <v>23</v>
      </c>
      <c r="F28" s="24">
        <v>91.5</v>
      </c>
      <c r="G28" s="13"/>
      <c r="H28" s="14"/>
    </row>
    <row r="29" spans="2:8" ht="15">
      <c r="B29" s="116"/>
      <c r="C29" s="120"/>
      <c r="D29" s="31"/>
      <c r="E29" s="25"/>
      <c r="F29" s="24"/>
      <c r="G29" s="13"/>
      <c r="H29" s="14"/>
    </row>
    <row r="30" spans="2:8" ht="15">
      <c r="B30" s="116"/>
      <c r="C30" s="120"/>
      <c r="D30" s="78" t="s">
        <v>26</v>
      </c>
      <c r="E30" s="25"/>
      <c r="F30" s="24"/>
      <c r="G30" s="13"/>
      <c r="H30" s="14"/>
    </row>
    <row r="31" spans="2:8" ht="45">
      <c r="B31" s="116"/>
      <c r="C31" s="120"/>
      <c r="D31" s="94" t="s">
        <v>98</v>
      </c>
      <c r="E31" s="95"/>
      <c r="F31" s="24"/>
      <c r="G31" s="13"/>
      <c r="H31" s="14"/>
    </row>
    <row r="32" spans="2:8" ht="15">
      <c r="B32" s="116" t="s">
        <v>248</v>
      </c>
      <c r="C32" s="120">
        <f>C28+1</f>
        <v>13</v>
      </c>
      <c r="D32" s="78" t="s">
        <v>56</v>
      </c>
      <c r="E32" s="95" t="s">
        <v>2</v>
      </c>
      <c r="F32" s="24">
        <v>2</v>
      </c>
      <c r="G32" s="13"/>
      <c r="H32" s="14"/>
    </row>
    <row r="33" spans="2:8" ht="15">
      <c r="B33" s="116" t="s">
        <v>248</v>
      </c>
      <c r="C33" s="120">
        <f>C32+1</f>
        <v>14</v>
      </c>
      <c r="D33" s="78" t="s">
        <v>24</v>
      </c>
      <c r="E33" s="95" t="s">
        <v>2</v>
      </c>
      <c r="F33" s="24">
        <v>2</v>
      </c>
      <c r="G33" s="13"/>
      <c r="H33" s="14"/>
    </row>
    <row r="34" spans="2:8" ht="15">
      <c r="B34" s="116" t="s">
        <v>248</v>
      </c>
      <c r="C34" s="120">
        <f>C33+1</f>
        <v>15</v>
      </c>
      <c r="D34" s="78" t="s">
        <v>27</v>
      </c>
      <c r="E34" s="95" t="s">
        <v>2</v>
      </c>
      <c r="F34" s="24">
        <v>1</v>
      </c>
      <c r="G34" s="13"/>
      <c r="H34" s="14"/>
    </row>
    <row r="35" spans="2:8" ht="30">
      <c r="B35" s="116"/>
      <c r="C35" s="119"/>
      <c r="D35" s="94" t="s">
        <v>100</v>
      </c>
      <c r="E35" s="25"/>
      <c r="F35" s="24"/>
      <c r="G35" s="13"/>
      <c r="H35" s="14"/>
    </row>
    <row r="36" spans="2:8" ht="15">
      <c r="B36" s="116" t="s">
        <v>248</v>
      </c>
      <c r="C36" s="119">
        <f>C34+1</f>
        <v>16</v>
      </c>
      <c r="D36" s="31" t="s">
        <v>24</v>
      </c>
      <c r="E36" s="25" t="s">
        <v>2</v>
      </c>
      <c r="F36" s="24">
        <v>14</v>
      </c>
      <c r="G36" s="13"/>
      <c r="H36" s="14"/>
    </row>
    <row r="37" spans="2:8" ht="15.75" thickBot="1">
      <c r="B37" s="116" t="s">
        <v>248</v>
      </c>
      <c r="C37" s="119">
        <f>C36+1</f>
        <v>17</v>
      </c>
      <c r="D37" s="31" t="s">
        <v>27</v>
      </c>
      <c r="E37" s="25" t="s">
        <v>2</v>
      </c>
      <c r="F37" s="24">
        <v>3</v>
      </c>
      <c r="G37" s="13"/>
      <c r="H37" s="14"/>
    </row>
    <row r="38" spans="2:8" ht="25.5" customHeight="1" thickBot="1">
      <c r="B38" s="121"/>
      <c r="C38" s="122"/>
      <c r="D38" s="57"/>
      <c r="E38" s="58"/>
      <c r="F38" s="59"/>
      <c r="G38" s="82" t="s">
        <v>249</v>
      </c>
      <c r="H38" s="81">
        <f>SUM(H6:H37)</f>
        <v>0</v>
      </c>
    </row>
    <row r="39" spans="2:8" ht="15">
      <c r="B39" s="116"/>
      <c r="C39" s="119"/>
      <c r="D39" s="78" t="s">
        <v>75</v>
      </c>
      <c r="E39" s="95"/>
      <c r="F39" s="24"/>
      <c r="G39" s="13"/>
      <c r="H39" s="14"/>
    </row>
    <row r="40" spans="2:8" ht="15">
      <c r="B40" s="116"/>
      <c r="C40" s="119"/>
      <c r="D40" s="94" t="s">
        <v>92</v>
      </c>
      <c r="E40" s="25"/>
      <c r="F40" s="24"/>
      <c r="G40" s="13"/>
      <c r="H40" s="14"/>
    </row>
    <row r="41" spans="2:8" ht="15">
      <c r="B41" s="116"/>
      <c r="C41" s="119"/>
      <c r="D41" s="91" t="s">
        <v>89</v>
      </c>
      <c r="E41" s="25"/>
      <c r="F41" s="24"/>
      <c r="G41" s="13"/>
      <c r="H41" s="14"/>
    </row>
    <row r="42" spans="2:8" ht="18">
      <c r="B42" s="116" t="s">
        <v>248</v>
      </c>
      <c r="C42" s="119">
        <f>C37+1</f>
        <v>18</v>
      </c>
      <c r="D42" s="31" t="s">
        <v>240</v>
      </c>
      <c r="E42" s="25" t="s">
        <v>8</v>
      </c>
      <c r="F42" s="24">
        <v>10</v>
      </c>
      <c r="G42" s="13"/>
      <c r="H42" s="14"/>
    </row>
    <row r="43" spans="2:8" ht="18">
      <c r="B43" s="116" t="s">
        <v>248</v>
      </c>
      <c r="C43" s="119">
        <f>C42+1</f>
        <v>19</v>
      </c>
      <c r="D43" s="31" t="s">
        <v>231</v>
      </c>
      <c r="E43" s="25" t="s">
        <v>8</v>
      </c>
      <c r="F43" s="24">
        <v>20</v>
      </c>
      <c r="G43" s="13"/>
      <c r="H43" s="14"/>
    </row>
    <row r="44" spans="2:8" ht="15">
      <c r="B44" s="116"/>
      <c r="C44" s="119"/>
      <c r="D44" s="94" t="s">
        <v>90</v>
      </c>
      <c r="E44" s="25"/>
      <c r="F44" s="24"/>
      <c r="G44" s="13"/>
      <c r="H44" s="14"/>
    </row>
    <row r="45" spans="2:8" ht="15">
      <c r="B45" s="116"/>
      <c r="C45" s="120"/>
      <c r="D45" s="94" t="s">
        <v>74</v>
      </c>
      <c r="E45" s="95"/>
      <c r="F45" s="24"/>
      <c r="G45" s="13"/>
      <c r="H45" s="14"/>
    </row>
    <row r="46" spans="2:8" ht="15">
      <c r="B46" s="116" t="s">
        <v>248</v>
      </c>
      <c r="C46" s="120">
        <f>C43+1</f>
        <v>20</v>
      </c>
      <c r="D46" s="78" t="s">
        <v>61</v>
      </c>
      <c r="E46" s="95" t="s">
        <v>8</v>
      </c>
      <c r="F46" s="24">
        <v>3</v>
      </c>
      <c r="G46" s="13"/>
      <c r="H46" s="14"/>
    </row>
    <row r="47" spans="2:8" ht="15">
      <c r="B47" s="116" t="s">
        <v>248</v>
      </c>
      <c r="C47" s="120">
        <f>C46+1</f>
        <v>21</v>
      </c>
      <c r="D47" s="78" t="s">
        <v>72</v>
      </c>
      <c r="E47" s="95" t="s">
        <v>8</v>
      </c>
      <c r="F47" s="24">
        <v>8</v>
      </c>
      <c r="G47" s="13"/>
      <c r="H47" s="14"/>
    </row>
    <row r="48" spans="2:8" ht="15">
      <c r="B48" s="116"/>
      <c r="C48" s="120"/>
      <c r="D48" s="94" t="s">
        <v>91</v>
      </c>
      <c r="E48" s="95"/>
      <c r="F48" s="24"/>
      <c r="G48" s="13"/>
      <c r="H48" s="14"/>
    </row>
    <row r="49" spans="2:8" ht="15">
      <c r="B49" s="116" t="s">
        <v>248</v>
      </c>
      <c r="C49" s="120">
        <f>C47+1</f>
        <v>22</v>
      </c>
      <c r="D49" s="78" t="s">
        <v>64</v>
      </c>
      <c r="E49" s="95" t="s">
        <v>8</v>
      </c>
      <c r="F49" s="24">
        <v>25</v>
      </c>
      <c r="G49" s="13"/>
      <c r="H49" s="14"/>
    </row>
    <row r="50" spans="2:8" ht="15">
      <c r="B50" s="116"/>
      <c r="C50" s="120"/>
      <c r="D50" s="94" t="s">
        <v>162</v>
      </c>
      <c r="E50" s="95"/>
      <c r="F50" s="24"/>
      <c r="G50" s="13"/>
      <c r="H50" s="14"/>
    </row>
    <row r="51" spans="2:8" ht="15">
      <c r="B51" s="116" t="s">
        <v>248</v>
      </c>
      <c r="C51" s="120">
        <f>C49+1</f>
        <v>23</v>
      </c>
      <c r="D51" s="78" t="s">
        <v>152</v>
      </c>
      <c r="E51" s="95" t="s">
        <v>8</v>
      </c>
      <c r="F51" s="24">
        <v>12</v>
      </c>
      <c r="G51" s="13"/>
      <c r="H51" s="14"/>
    </row>
    <row r="52" spans="2:8" ht="15">
      <c r="B52" s="116" t="s">
        <v>248</v>
      </c>
      <c r="C52" s="120">
        <f>C51+1</f>
        <v>24</v>
      </c>
      <c r="D52" s="78" t="s">
        <v>153</v>
      </c>
      <c r="E52" s="95" t="s">
        <v>8</v>
      </c>
      <c r="F52" s="24">
        <v>12</v>
      </c>
      <c r="G52" s="13"/>
      <c r="H52" s="14"/>
    </row>
    <row r="53" spans="2:8" ht="15">
      <c r="B53" s="116"/>
      <c r="C53" s="120"/>
      <c r="D53" s="94" t="s">
        <v>92</v>
      </c>
      <c r="E53" s="95"/>
      <c r="F53" s="24"/>
      <c r="G53" s="13"/>
      <c r="H53" s="14"/>
    </row>
    <row r="54" spans="2:8" ht="15">
      <c r="B54" s="116"/>
      <c r="C54" s="120"/>
      <c r="D54" s="94" t="s">
        <v>93</v>
      </c>
      <c r="E54" s="95"/>
      <c r="F54" s="24"/>
      <c r="G54" s="13"/>
      <c r="H54" s="14"/>
    </row>
    <row r="55" spans="2:8" ht="33">
      <c r="B55" s="116" t="s">
        <v>248</v>
      </c>
      <c r="C55" s="120">
        <f>C52+1</f>
        <v>25</v>
      </c>
      <c r="D55" s="78" t="s">
        <v>233</v>
      </c>
      <c r="E55" s="95"/>
      <c r="F55" s="24">
        <v>10</v>
      </c>
      <c r="G55" s="13"/>
      <c r="H55" s="14"/>
    </row>
    <row r="56" spans="2:8" ht="15">
      <c r="B56" s="116"/>
      <c r="C56" s="120"/>
      <c r="D56" s="78"/>
      <c r="E56" s="95"/>
      <c r="F56" s="24"/>
      <c r="G56" s="13"/>
      <c r="H56" s="14"/>
    </row>
    <row r="57" spans="2:8" ht="15">
      <c r="B57" s="116"/>
      <c r="C57" s="119"/>
      <c r="D57" s="78" t="s">
        <v>28</v>
      </c>
      <c r="E57" s="25"/>
      <c r="F57" s="24"/>
      <c r="G57" s="13"/>
      <c r="H57" s="14"/>
    </row>
    <row r="58" spans="2:8" ht="15">
      <c r="B58" s="116"/>
      <c r="C58" s="119"/>
      <c r="D58" s="94" t="s">
        <v>29</v>
      </c>
      <c r="E58" s="25"/>
      <c r="F58" s="24"/>
      <c r="G58" s="13"/>
      <c r="H58" s="14"/>
    </row>
    <row r="59" spans="2:8" ht="15">
      <c r="B59" s="116" t="s">
        <v>248</v>
      </c>
      <c r="C59" s="120">
        <f>C55+1</f>
        <v>26</v>
      </c>
      <c r="D59" s="78" t="s">
        <v>66</v>
      </c>
      <c r="E59" s="95" t="s">
        <v>31</v>
      </c>
      <c r="F59" s="24">
        <v>2</v>
      </c>
      <c r="G59" s="13"/>
      <c r="H59" s="14"/>
    </row>
    <row r="60" spans="2:8" ht="15">
      <c r="B60" s="116" t="s">
        <v>248</v>
      </c>
      <c r="C60" s="120">
        <f>C59+1</f>
        <v>27</v>
      </c>
      <c r="D60" s="78" t="s">
        <v>33</v>
      </c>
      <c r="E60" s="95" t="s">
        <v>31</v>
      </c>
      <c r="F60" s="24">
        <v>18</v>
      </c>
      <c r="G60" s="13"/>
      <c r="H60" s="14"/>
    </row>
    <row r="61" spans="2:8" ht="15">
      <c r="B61" s="116" t="s">
        <v>248</v>
      </c>
      <c r="C61" s="120">
        <f>C60+1</f>
        <v>28</v>
      </c>
      <c r="D61" s="78" t="s">
        <v>34</v>
      </c>
      <c r="E61" s="95" t="s">
        <v>31</v>
      </c>
      <c r="F61" s="24">
        <v>1</v>
      </c>
      <c r="G61" s="13"/>
      <c r="H61" s="14"/>
    </row>
    <row r="62" spans="2:8" ht="30">
      <c r="B62" s="116" t="s">
        <v>248</v>
      </c>
      <c r="C62" s="120">
        <f>C61+1</f>
        <v>29</v>
      </c>
      <c r="D62" s="78" t="s">
        <v>67</v>
      </c>
      <c r="E62" s="95" t="s">
        <v>31</v>
      </c>
      <c r="F62" s="24">
        <v>29</v>
      </c>
      <c r="G62" s="13"/>
      <c r="H62" s="14"/>
    </row>
    <row r="63" spans="2:8" ht="15">
      <c r="B63" s="116" t="s">
        <v>248</v>
      </c>
      <c r="C63" s="120">
        <f>C62+1</f>
        <v>30</v>
      </c>
      <c r="D63" s="78" t="s">
        <v>69</v>
      </c>
      <c r="E63" s="95" t="s">
        <v>31</v>
      </c>
      <c r="F63" s="24">
        <v>17</v>
      </c>
      <c r="G63" s="13"/>
      <c r="H63" s="14"/>
    </row>
    <row r="64" spans="2:8" ht="15">
      <c r="B64" s="116"/>
      <c r="C64" s="117"/>
      <c r="D64" s="96" t="s">
        <v>51</v>
      </c>
      <c r="E64" s="66"/>
      <c r="F64" s="24"/>
      <c r="G64" s="13"/>
      <c r="H64" s="14"/>
    </row>
    <row r="65" spans="2:8" ht="15">
      <c r="B65" s="116"/>
      <c r="C65" s="117"/>
      <c r="D65" s="96" t="s">
        <v>108</v>
      </c>
      <c r="E65" s="66"/>
      <c r="F65" s="24"/>
      <c r="G65" s="13"/>
      <c r="H65" s="14"/>
    </row>
    <row r="66" spans="2:8" ht="15.75" thickBot="1">
      <c r="B66" s="123" t="s">
        <v>248</v>
      </c>
      <c r="C66" s="124">
        <f>C63+1</f>
        <v>31</v>
      </c>
      <c r="D66" s="97" t="s">
        <v>107</v>
      </c>
      <c r="E66" s="98" t="s">
        <v>106</v>
      </c>
      <c r="F66" s="36">
        <v>18.5</v>
      </c>
      <c r="G66" s="37"/>
      <c r="H66" s="38"/>
    </row>
    <row r="67" spans="2:8" ht="25.5" customHeight="1" thickBot="1">
      <c r="B67" s="121"/>
      <c r="C67" s="122"/>
      <c r="D67" s="57"/>
      <c r="E67" s="58"/>
      <c r="F67" s="59"/>
      <c r="G67" s="82" t="s">
        <v>250</v>
      </c>
      <c r="H67" s="81">
        <f>SUM(H40:H66)</f>
        <v>0</v>
      </c>
    </row>
    <row r="68" ht="15.75" thickBot="1"/>
    <row r="69" spans="2:8" ht="15.75" thickBot="1">
      <c r="B69" s="52"/>
      <c r="C69" s="53"/>
      <c r="D69" s="54"/>
      <c r="E69" s="55"/>
      <c r="F69" s="39"/>
      <c r="G69" s="39" t="s">
        <v>249</v>
      </c>
      <c r="H69" s="56">
        <f>H38</f>
        <v>0</v>
      </c>
    </row>
    <row r="70" spans="2:8" ht="15.75" thickBot="1">
      <c r="B70" s="52"/>
      <c r="C70" s="53"/>
      <c r="D70" s="54"/>
      <c r="E70" s="55"/>
      <c r="F70" s="39"/>
      <c r="G70" s="39" t="s">
        <v>250</v>
      </c>
      <c r="H70" s="56">
        <f>H67</f>
        <v>0</v>
      </c>
    </row>
    <row r="71" spans="2:8" ht="15.75" thickBot="1">
      <c r="B71" s="45"/>
      <c r="C71" s="46"/>
      <c r="D71" s="46"/>
      <c r="E71" s="46"/>
      <c r="F71" s="47"/>
      <c r="G71" s="47" t="s">
        <v>251</v>
      </c>
      <c r="H71" s="40">
        <f>SUM(H69:H70)</f>
        <v>0</v>
      </c>
    </row>
  </sheetData>
  <sheetProtection/>
  <mergeCells count="6">
    <mergeCell ref="F4:F5"/>
    <mergeCell ref="G4:G5"/>
    <mergeCell ref="D2:E2"/>
    <mergeCell ref="B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Inese Pelse</cp:lastModifiedBy>
  <cp:lastPrinted>2013-10-21T07:28:09Z</cp:lastPrinted>
  <dcterms:created xsi:type="dcterms:W3CDTF">2010-08-11T07:04:22Z</dcterms:created>
  <dcterms:modified xsi:type="dcterms:W3CDTF">2013-12-14T09:49:02Z</dcterms:modified>
  <cp:category/>
  <cp:version/>
  <cp:contentType/>
  <cp:contentStatus/>
</cp:coreProperties>
</file>